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5-2027\расходы 25-27\на КСП\проект __от ___.11.2024 бюджет 2025-2027\"/>
    </mc:Choice>
  </mc:AlternateContent>
  <xr:revisionPtr revIDLastSave="0" documentId="13_ncr:1_{CE94FF43-5BA1-4F9E-AD31-79C68C3EFF0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23" i="1" l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AL23" i="1"/>
  <c r="BH51" i="1"/>
  <c r="AL51" i="1"/>
  <c r="BY42" i="1" l="1"/>
  <c r="BY40" i="1" s="1"/>
  <c r="BX42" i="1"/>
  <c r="BX40" i="1" s="1"/>
  <c r="BW42" i="1"/>
  <c r="BV42" i="1"/>
  <c r="BV40" i="1" s="1"/>
  <c r="BU42" i="1"/>
  <c r="BU40" i="1" s="1"/>
  <c r="BT42" i="1"/>
  <c r="BT40" i="1" s="1"/>
  <c r="BS42" i="1"/>
  <c r="BS40" i="1" s="1"/>
  <c r="BR42" i="1"/>
  <c r="BR40" i="1" s="1"/>
  <c r="BQ42" i="1"/>
  <c r="BQ40" i="1" s="1"/>
  <c r="BP42" i="1"/>
  <c r="BP40" i="1" s="1"/>
  <c r="BO42" i="1"/>
  <c r="BN42" i="1"/>
  <c r="BN40" i="1" s="1"/>
  <c r="BM42" i="1"/>
  <c r="BM40" i="1" s="1"/>
  <c r="BL42" i="1"/>
  <c r="BL40" i="1" s="1"/>
  <c r="BK42" i="1"/>
  <c r="BK40" i="1" s="1"/>
  <c r="BJ42" i="1"/>
  <c r="BJ40" i="1" s="1"/>
  <c r="BI42" i="1"/>
  <c r="BI40" i="1" s="1"/>
  <c r="BH42" i="1"/>
  <c r="BH40" i="1" s="1"/>
  <c r="BW40" i="1"/>
  <c r="BO40" i="1"/>
  <c r="AL42" i="1"/>
  <c r="AL40" i="1" s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AL34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AL32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AL28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AL26" i="1"/>
  <c r="AL24" i="1"/>
  <c r="BY20" i="1"/>
  <c r="BX20" i="1"/>
  <c r="BW20" i="1"/>
  <c r="BV20" i="1"/>
  <c r="BU20" i="1"/>
  <c r="BU19" i="1" s="1"/>
  <c r="BT20" i="1"/>
  <c r="BS20" i="1"/>
  <c r="BR20" i="1"/>
  <c r="BQ20" i="1"/>
  <c r="BP20" i="1"/>
  <c r="BO20" i="1"/>
  <c r="BN20" i="1"/>
  <c r="BM20" i="1"/>
  <c r="BM19" i="1" s="1"/>
  <c r="BL20" i="1"/>
  <c r="BK20" i="1"/>
  <c r="BJ20" i="1"/>
  <c r="BI20" i="1"/>
  <c r="BH20" i="1"/>
  <c r="AL20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Y76" i="1"/>
  <c r="BY74" i="1" s="1"/>
  <c r="BH76" i="1"/>
  <c r="BH74" i="1" s="1"/>
  <c r="AL76" i="1"/>
  <c r="AL74" i="1" s="1"/>
  <c r="BY96" i="1"/>
  <c r="BY93" i="1" s="1"/>
  <c r="BX96" i="1"/>
  <c r="BX93" i="1" s="1"/>
  <c r="BW96" i="1"/>
  <c r="BW93" i="1" s="1"/>
  <c r="BV96" i="1"/>
  <c r="BV93" i="1" s="1"/>
  <c r="BU96" i="1"/>
  <c r="BU93" i="1" s="1"/>
  <c r="BT96" i="1"/>
  <c r="BT93" i="1" s="1"/>
  <c r="BS96" i="1"/>
  <c r="BS93" i="1" s="1"/>
  <c r="BR96" i="1"/>
  <c r="BR93" i="1" s="1"/>
  <c r="BQ96" i="1"/>
  <c r="BQ93" i="1" s="1"/>
  <c r="BP96" i="1"/>
  <c r="BP93" i="1" s="1"/>
  <c r="BO96" i="1"/>
  <c r="BO93" i="1" s="1"/>
  <c r="BN96" i="1"/>
  <c r="BN93" i="1" s="1"/>
  <c r="BM96" i="1"/>
  <c r="BM93" i="1" s="1"/>
  <c r="BL96" i="1"/>
  <c r="BL93" i="1" s="1"/>
  <c r="BK96" i="1"/>
  <c r="BK93" i="1" s="1"/>
  <c r="BJ96" i="1"/>
  <c r="BJ93" i="1" s="1"/>
  <c r="BI96" i="1"/>
  <c r="BI93" i="1" s="1"/>
  <c r="BH96" i="1"/>
  <c r="BH93" i="1" s="1"/>
  <c r="AL96" i="1"/>
  <c r="AL93" i="1" s="1"/>
  <c r="BY91" i="1"/>
  <c r="BY90" i="1" s="1"/>
  <c r="BX91" i="1"/>
  <c r="BX90" i="1" s="1"/>
  <c r="BW91" i="1"/>
  <c r="BW90" i="1" s="1"/>
  <c r="BV91" i="1"/>
  <c r="BV90" i="1" s="1"/>
  <c r="BU91" i="1"/>
  <c r="BU90" i="1" s="1"/>
  <c r="BT91" i="1"/>
  <c r="BT90" i="1" s="1"/>
  <c r="BS91" i="1"/>
  <c r="BS90" i="1" s="1"/>
  <c r="BR91" i="1"/>
  <c r="BR90" i="1" s="1"/>
  <c r="BQ91" i="1"/>
  <c r="BQ90" i="1" s="1"/>
  <c r="BP91" i="1"/>
  <c r="BP90" i="1" s="1"/>
  <c r="BO91" i="1"/>
  <c r="BO90" i="1" s="1"/>
  <c r="BN91" i="1"/>
  <c r="BN90" i="1" s="1"/>
  <c r="BM91" i="1"/>
  <c r="BM90" i="1" s="1"/>
  <c r="BL91" i="1"/>
  <c r="BL90" i="1" s="1"/>
  <c r="BK91" i="1"/>
  <c r="BK90" i="1" s="1"/>
  <c r="BJ91" i="1"/>
  <c r="BJ90" i="1" s="1"/>
  <c r="BI91" i="1"/>
  <c r="BI90" i="1" s="1"/>
  <c r="BH91" i="1"/>
  <c r="BH90" i="1" s="1"/>
  <c r="AL91" i="1"/>
  <c r="AL90" i="1" s="1"/>
  <c r="BY88" i="1"/>
  <c r="BY86" i="1" s="1"/>
  <c r="BH88" i="1"/>
  <c r="BH86" i="1" s="1"/>
  <c r="AL88" i="1"/>
  <c r="AL86" i="1" s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AL48" i="1"/>
  <c r="BY84" i="1"/>
  <c r="BY83" i="1" s="1"/>
  <c r="BY82" i="1" s="1"/>
  <c r="BX84" i="1"/>
  <c r="BX83" i="1" s="1"/>
  <c r="BX82" i="1" s="1"/>
  <c r="BW84" i="1"/>
  <c r="BW83" i="1" s="1"/>
  <c r="BW82" i="1" s="1"/>
  <c r="BV84" i="1"/>
  <c r="BV83" i="1" s="1"/>
  <c r="BV82" i="1" s="1"/>
  <c r="BU84" i="1"/>
  <c r="BU83" i="1" s="1"/>
  <c r="BU82" i="1" s="1"/>
  <c r="BT84" i="1"/>
  <c r="BT83" i="1" s="1"/>
  <c r="BT82" i="1" s="1"/>
  <c r="BS84" i="1"/>
  <c r="BS83" i="1" s="1"/>
  <c r="BS82" i="1" s="1"/>
  <c r="BR84" i="1"/>
  <c r="BR83" i="1" s="1"/>
  <c r="BR82" i="1" s="1"/>
  <c r="BQ84" i="1"/>
  <c r="BQ83" i="1" s="1"/>
  <c r="BQ82" i="1" s="1"/>
  <c r="BP84" i="1"/>
  <c r="BP83" i="1" s="1"/>
  <c r="BP82" i="1" s="1"/>
  <c r="BO84" i="1"/>
  <c r="BO83" i="1" s="1"/>
  <c r="BO82" i="1" s="1"/>
  <c r="BN84" i="1"/>
  <c r="BN83" i="1" s="1"/>
  <c r="BN82" i="1" s="1"/>
  <c r="BM84" i="1"/>
  <c r="BM83" i="1" s="1"/>
  <c r="BM82" i="1" s="1"/>
  <c r="BL84" i="1"/>
  <c r="BL83" i="1" s="1"/>
  <c r="BL82" i="1" s="1"/>
  <c r="BK84" i="1"/>
  <c r="BK83" i="1" s="1"/>
  <c r="BK82" i="1" s="1"/>
  <c r="BJ84" i="1"/>
  <c r="BJ83" i="1" s="1"/>
  <c r="BJ82" i="1" s="1"/>
  <c r="BI84" i="1"/>
  <c r="BI83" i="1" s="1"/>
  <c r="BI82" i="1" s="1"/>
  <c r="BH84" i="1"/>
  <c r="BH83" i="1" s="1"/>
  <c r="BH82" i="1" s="1"/>
  <c r="AL84" i="1"/>
  <c r="AL83" i="1" s="1"/>
  <c r="AL82" i="1" s="1"/>
  <c r="BY80" i="1"/>
  <c r="BY78" i="1" s="1"/>
  <c r="BH80" i="1"/>
  <c r="BH78" i="1" s="1"/>
  <c r="AL80" i="1"/>
  <c r="AL78" i="1" s="1"/>
  <c r="BY66" i="1"/>
  <c r="BY64" i="1" s="1"/>
  <c r="BX66" i="1"/>
  <c r="BX64" i="1" s="1"/>
  <c r="BW66" i="1"/>
  <c r="BW64" i="1" s="1"/>
  <c r="BV66" i="1"/>
  <c r="BV64" i="1" s="1"/>
  <c r="BU66" i="1"/>
  <c r="BU64" i="1" s="1"/>
  <c r="BT66" i="1"/>
  <c r="BT64" i="1" s="1"/>
  <c r="BS66" i="1"/>
  <c r="BS64" i="1" s="1"/>
  <c r="BR66" i="1"/>
  <c r="BR64" i="1" s="1"/>
  <c r="BQ66" i="1"/>
  <c r="BQ64" i="1" s="1"/>
  <c r="BP66" i="1"/>
  <c r="BP64" i="1" s="1"/>
  <c r="BO66" i="1"/>
  <c r="BO64" i="1" s="1"/>
  <c r="BN66" i="1"/>
  <c r="BN64" i="1" s="1"/>
  <c r="BM66" i="1"/>
  <c r="BM64" i="1" s="1"/>
  <c r="BL66" i="1"/>
  <c r="BL64" i="1" s="1"/>
  <c r="BK66" i="1"/>
  <c r="BK64" i="1" s="1"/>
  <c r="BJ66" i="1"/>
  <c r="BJ64" i="1" s="1"/>
  <c r="BI66" i="1"/>
  <c r="BI64" i="1" s="1"/>
  <c r="BH66" i="1"/>
  <c r="BH64" i="1" s="1"/>
  <c r="AL66" i="1"/>
  <c r="AL64" i="1" s="1"/>
  <c r="BY62" i="1"/>
  <c r="BY60" i="1" s="1"/>
  <c r="BX62" i="1"/>
  <c r="BX60" i="1" s="1"/>
  <c r="BW62" i="1"/>
  <c r="BW60" i="1" s="1"/>
  <c r="BV62" i="1"/>
  <c r="BV60" i="1" s="1"/>
  <c r="BU62" i="1"/>
  <c r="BU60" i="1" s="1"/>
  <c r="BT62" i="1"/>
  <c r="BT60" i="1" s="1"/>
  <c r="BS62" i="1"/>
  <c r="BS60" i="1" s="1"/>
  <c r="BR62" i="1"/>
  <c r="BR60" i="1" s="1"/>
  <c r="BQ62" i="1"/>
  <c r="BQ60" i="1" s="1"/>
  <c r="BP62" i="1"/>
  <c r="BP60" i="1" s="1"/>
  <c r="BO62" i="1"/>
  <c r="BO60" i="1" s="1"/>
  <c r="BN62" i="1"/>
  <c r="BN60" i="1" s="1"/>
  <c r="BM62" i="1"/>
  <c r="BM60" i="1" s="1"/>
  <c r="BL62" i="1"/>
  <c r="BL60" i="1" s="1"/>
  <c r="BK62" i="1"/>
  <c r="BK60" i="1" s="1"/>
  <c r="BJ62" i="1"/>
  <c r="BJ60" i="1" s="1"/>
  <c r="BI62" i="1"/>
  <c r="BI60" i="1" s="1"/>
  <c r="BH62" i="1"/>
  <c r="BH60" i="1" s="1"/>
  <c r="AL62" i="1"/>
  <c r="AL60" i="1" s="1"/>
  <c r="BY58" i="1"/>
  <c r="BY56" i="1" s="1"/>
  <c r="BH56" i="1"/>
  <c r="AL58" i="1"/>
  <c r="AL56" i="1" s="1"/>
  <c r="BY46" i="1"/>
  <c r="BY44" i="1" s="1"/>
  <c r="BH46" i="1"/>
  <c r="BH44" i="1" s="1"/>
  <c r="AL46" i="1"/>
  <c r="BO22" i="1" l="1"/>
  <c r="BM18" i="1"/>
  <c r="BI18" i="1"/>
  <c r="BI19" i="1"/>
  <c r="BQ18" i="1"/>
  <c r="BQ19" i="1"/>
  <c r="BY18" i="1"/>
  <c r="BY19" i="1"/>
  <c r="BW18" i="1"/>
  <c r="BW19" i="1"/>
  <c r="BP18" i="1"/>
  <c r="BP19" i="1"/>
  <c r="BJ18" i="1"/>
  <c r="BJ19" i="1"/>
  <c r="BR18" i="1"/>
  <c r="BR19" i="1"/>
  <c r="BU22" i="1"/>
  <c r="BK22" i="1"/>
  <c r="BS22" i="1"/>
  <c r="BO18" i="1"/>
  <c r="BO19" i="1"/>
  <c r="BH18" i="1"/>
  <c r="BH19" i="1"/>
  <c r="BK18" i="1"/>
  <c r="BK19" i="1"/>
  <c r="BS18" i="1"/>
  <c r="BS104" i="1" s="1"/>
  <c r="BS19" i="1"/>
  <c r="BU18" i="1"/>
  <c r="BL18" i="1"/>
  <c r="BL19" i="1"/>
  <c r="BT18" i="1"/>
  <c r="BT19" i="1"/>
  <c r="AL18" i="1"/>
  <c r="AL19" i="1"/>
  <c r="BX18" i="1"/>
  <c r="BX19" i="1"/>
  <c r="BN18" i="1"/>
  <c r="BN19" i="1"/>
  <c r="BV18" i="1"/>
  <c r="BV19" i="1"/>
  <c r="BI22" i="1"/>
  <c r="BI104" i="1" s="1"/>
  <c r="BQ22" i="1"/>
  <c r="BY22" i="1"/>
  <c r="BW22" i="1"/>
  <c r="BM22" i="1"/>
  <c r="BM104" i="1" s="1"/>
  <c r="AL44" i="1"/>
  <c r="BO104" i="1"/>
  <c r="BH22" i="1"/>
  <c r="BP22" i="1"/>
  <c r="BP104" i="1" s="1"/>
  <c r="AL22" i="1"/>
  <c r="BJ22" i="1"/>
  <c r="BN22" i="1"/>
  <c r="BR22" i="1"/>
  <c r="BV22" i="1"/>
  <c r="BX22" i="1"/>
  <c r="BX104" i="1" s="1"/>
  <c r="BL22" i="1"/>
  <c r="BL104" i="1" s="1"/>
  <c r="BT22" i="1"/>
  <c r="AL30" i="1"/>
  <c r="BT104" i="1" l="1"/>
  <c r="BH104" i="1"/>
  <c r="BN104" i="1"/>
  <c r="BJ104" i="1"/>
  <c r="BQ104" i="1"/>
  <c r="BV104" i="1"/>
  <c r="BR104" i="1"/>
  <c r="BU104" i="1"/>
  <c r="BW104" i="1"/>
  <c r="BK104" i="1"/>
  <c r="AL104" i="1"/>
  <c r="BY104" i="1"/>
</calcChain>
</file>

<file path=xl/sharedStrings.xml><?xml version="1.0" encoding="utf-8"?>
<sst xmlns="http://schemas.openxmlformats.org/spreadsheetml/2006/main" count="547" uniqueCount="236">
  <si>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</si>
  <si>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</si>
  <si>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</si>
  <si>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</si>
  <si>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</si>
  <si>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</si>
  <si>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</si>
  <si>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</si>
  <si>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</si>
  <si>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</si>
  <si>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</si>
  <si>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</si>
  <si>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</si>
  <si>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</si>
  <si>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</si>
  <si>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</si>
  <si>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</si>
  <si>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Фактическое исполнение текущего года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</si>
  <si>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</si>
  <si>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</si>
  <si>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</si>
  <si>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</si>
  <si>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</si>
  <si>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</si>
  <si>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</si>
  <si>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</si>
  <si>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</si>
  <si>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</si>
  <si>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</si>
  <si>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</si>
  <si>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</si>
  <si>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</si>
  <si>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</si>
  <si>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</si>
  <si>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</si>
  <si>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</si>
  <si>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01.0.00.00000</t>
  </si>
  <si>
    <t>2.4.0</t>
  </si>
  <si>
    <t>07</t>
  </si>
  <si>
    <t>05</t>
  </si>
  <si>
    <t>02.0.00.00000</t>
  </si>
  <si>
    <t>03</t>
  </si>
  <si>
    <t>10</t>
  </si>
  <si>
    <t>03.0.00.00000</t>
  </si>
  <si>
    <t>14</t>
  </si>
  <si>
    <t>05.0.00.00000</t>
  </si>
  <si>
    <t>01</t>
  </si>
  <si>
    <t>05.4.00.00000</t>
  </si>
  <si>
    <t>02</t>
  </si>
  <si>
    <t>06.0.00.00000</t>
  </si>
  <si>
    <t>04</t>
  </si>
  <si>
    <t>Муниципальная программа "Противодействие коррупции в Кугейском сельском поселении"</t>
  </si>
  <si>
    <t>07.0.00.00000</t>
  </si>
  <si>
    <t>09.0.00.00000</t>
  </si>
  <si>
    <t>10.0.00.00000</t>
  </si>
  <si>
    <t>6.1.0</t>
  </si>
  <si>
    <t>08</t>
  </si>
  <si>
    <t>11.0.00.00000</t>
  </si>
  <si>
    <t>11</t>
  </si>
  <si>
    <t>13.0.00.00000</t>
  </si>
  <si>
    <t>1.2.0</t>
  </si>
  <si>
    <t>8.5.0</t>
  </si>
  <si>
    <t>13</t>
  </si>
  <si>
    <t>14.0.00.00000</t>
  </si>
  <si>
    <t>15.0.00.00000</t>
  </si>
  <si>
    <t>3.1.0</t>
  </si>
  <si>
    <t>18.0.00.00000</t>
  </si>
  <si>
    <t>Обеспечение деятельности избирательной комиссии Ростовской области</t>
  </si>
  <si>
    <t>91.0.00.00000</t>
  </si>
  <si>
    <t>Избирательная комиссия Ростовской области</t>
  </si>
  <si>
    <t>91.9.00.00000</t>
  </si>
  <si>
    <t>Расходы на подготовку и проведение выборов органов местного самоуправления (Специальные расходы)</t>
  </si>
  <si>
    <t>91.9.00.20700</t>
  </si>
  <si>
    <t>8.8.0</t>
  </si>
  <si>
    <t>Непрограммные расходы муниципальных органов</t>
  </si>
  <si>
    <t>99.0.00.00000</t>
  </si>
  <si>
    <t>Финансовое обеспечение непредвиденных расходов</t>
  </si>
  <si>
    <t>99.1.00.00000</t>
  </si>
  <si>
    <t>Непрограммные расходы (резервный фонд Главы Кугейского сельского поселения) (Резервные средства)</t>
  </si>
  <si>
    <t>99.1.00.90120</t>
  </si>
  <si>
    <t>8.7.0</t>
  </si>
  <si>
    <t>Непрограммные расходы</t>
  </si>
  <si>
    <t>99.9.00.00000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</si>
  <si>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</si>
  <si>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99.9.00.28990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</si>
  <si>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</si>
  <si>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</si>
  <si>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</si>
  <si>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</si>
  <si>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</si>
  <si>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</si>
  <si>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5.4.0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</si>
  <si>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</si>
  <si>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99.9.00.85040</t>
  </si>
  <si>
    <t>06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</si>
  <si>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</si>
  <si>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99.9.00.85050</t>
  </si>
  <si>
    <t>Условно утвержденные расходы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</si>
  <si>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99.9.00.90110</t>
  </si>
  <si>
    <t>Всего</t>
  </si>
  <si>
    <t>Приложение  7</t>
  </si>
  <si>
    <t>к Решению Собрания депутатов Кугейского</t>
  </si>
  <si>
    <t xml:space="preserve">сельского поселения О внесении изменений в решение   </t>
  </si>
  <si>
    <t xml:space="preserve"> "О бюджете Кугейского сельского 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</si>
  <si>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</si>
  <si>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</si>
  <si>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</si>
  <si>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</si>
  <si>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>01.4.01.00000</t>
  </si>
  <si>
    <t>01.4.01.28540</t>
  </si>
  <si>
    <t>02.4.00.00000</t>
  </si>
  <si>
    <t>02.4.01.28310</t>
  </si>
  <si>
    <t>03.4.00.00000</t>
  </si>
  <si>
    <t>03.4.01.28290</t>
  </si>
  <si>
    <t>05.4.01.68080</t>
  </si>
  <si>
    <t>05.4.02.28640</t>
  </si>
  <si>
    <t>06.4.00.00000</t>
  </si>
  <si>
    <t>06.4.01.28430</t>
  </si>
  <si>
    <t>07.4.00.00000</t>
  </si>
  <si>
    <t>07.4.01.28790</t>
  </si>
  <si>
    <t>09.4.00.00000</t>
  </si>
  <si>
    <t>09.4.01.28610</t>
  </si>
  <si>
    <t>09.4.02.28490</t>
  </si>
  <si>
    <t>09.4.02.28500</t>
  </si>
  <si>
    <t>09.4.03.28210</t>
  </si>
  <si>
    <t>09.4.03.28280</t>
  </si>
  <si>
    <t>09.4.03.28520</t>
  </si>
  <si>
    <t>09.4.03.28800</t>
  </si>
  <si>
    <t>10.4.00.00000</t>
  </si>
  <si>
    <t>10.4.01.28590</t>
  </si>
  <si>
    <t>11.4.00.00000</t>
  </si>
  <si>
    <t>11.4.01.28360</t>
  </si>
  <si>
    <t>13.4.00.00000</t>
  </si>
  <si>
    <t>13.4.01.00110</t>
  </si>
  <si>
    <t>13.4.01.00190</t>
  </si>
  <si>
    <t>13.4.01.00210</t>
  </si>
  <si>
    <t>13.4.01.28580</t>
  </si>
  <si>
    <t>13.4.01.28600</t>
  </si>
  <si>
    <t>13.4.01.28990</t>
  </si>
  <si>
    <t>14.4.00.00000</t>
  </si>
  <si>
    <t>14.4.01.28260</t>
  </si>
  <si>
    <t>15.4.00.00000</t>
  </si>
  <si>
    <t>15.4.01.28250</t>
  </si>
  <si>
    <t>18.4.00.00000</t>
  </si>
  <si>
    <t>18.4.01.28270</t>
  </si>
  <si>
    <t xml:space="preserve">Комплекс процессных мероприятий </t>
  </si>
  <si>
    <t>Муниципальная программа «Развитие среднего и малого предпринимательства в Кугейском сельском поселении»</t>
  </si>
  <si>
    <t xml:space="preserve">Муниципальная программа "Развитие муниципальной службы в Кугейском сельском поселении" </t>
  </si>
  <si>
    <t xml:space="preserve">Муниципальная программа "Обеспечение пожарной безопасности на территории Кугейского сельского поселения" </t>
  </si>
  <si>
    <t>Комплекс процессных мероприятий "Пожарная безопасность"</t>
  </si>
  <si>
    <t>Обеспечение пожарной безопасности на территории поселения (Иные закупки товаров, работ и услуг для обеспечения государственных (муниципальных) нужд)</t>
  </si>
  <si>
    <t>Муниципальная программа "Обеспечение общественного порядка и противодействие преступности в Кугейском сельском поселении"</t>
  </si>
  <si>
    <t>Размещение информации на информационных стендах о  противодействии экстремизму и терроризму (Иные закупки товаров, работ и услуг для обеспечения государственных (муниципальных) нужд)</t>
  </si>
  <si>
    <t>Распространение ознакомительных материалов (буклеты, брошюры, их электронных версии) для иностранных граждан о нормах, ценностях 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 (Иные закупки товаров, работ и услуг для обеспечения государственных (муниципальных) нужд)</t>
  </si>
  <si>
    <t>Имущественный взнос "Ростовскому областному общественно полезному фонду содействия капитальному ремонту" (Иные закупки товаров, работ и услуг для обеспечения государственных (муниципальных) нужд)</t>
  </si>
  <si>
    <t>Комплекс процессных мероприятий  "Газоснабжение"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</si>
  <si>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 (Иные закупки товаров, работ и услуг для обеспечения государственных (муниципальных) нужд)</t>
  </si>
  <si>
    <t>Муниципальная программа "Комплексное развитие систем коммунальной инфраструктуры Кугейского сельского поселения"</t>
  </si>
  <si>
    <t xml:space="preserve">Муниципальная программа "Энергоэффективность и развитие энергетики
Кугейского сельского поселения» </t>
  </si>
  <si>
    <t>Расходы на мероприятия по обеспечению реализации комплекса мер по противодействию коррупции в рамках комплекса процессных мероприятий «Противодействие коррупции в Кугейском сельском поселении» муниципальной программы "Противодействие коррупции в Кугейском сельском поселении" (Иные закупки товаров, работ и услуг для обеспечения государственных (муниципальных) нужд)</t>
  </si>
  <si>
    <t xml:space="preserve">Муниципальная программа "Комплексные мероприятия по благоустройству территории Кугейского сельского поселения» </t>
  </si>
  <si>
    <t>Комплекс процессных мероприятий "Развитие сетей наружного освещения"</t>
  </si>
  <si>
    <t>Комплекс процессных мероприятий  "Озеленение"</t>
  </si>
  <si>
    <t>Комплекс процессных мероприятий "Прочее благоустройство"</t>
  </si>
  <si>
    <t>Муниципальная программа "Развитие культуры в Кугейском сельском поселении"</t>
  </si>
  <si>
    <t>Комплекс процессных мероприятий "Развитие культуры"</t>
  </si>
  <si>
    <t>Муниципальная программа "Развитие физической культуры и спорта в Кугейском сельском поселении"</t>
  </si>
  <si>
    <t>Комплекс процессных мероприятий "Развитие физической культуры и спорта"</t>
  </si>
  <si>
    <t>Муниципальная программа "Управление муниципальными финансами и создание условий для эффективного управления муниципальными финансами"</t>
  </si>
  <si>
    <t>Комплекс процессных мероприятий "Нормативно-методическое обеспечение и организация бюджетного процесса"</t>
  </si>
  <si>
    <t>Расходы на выплаты по оплате труда работников муниципальных органов в рамках комплекса процессных мероприятий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." (Расходы на выплаты персоналу государственных (муниципальных) органов)</t>
  </si>
  <si>
    <t>Расходы на обеспечение функций муниципальных органов в рамках комплекса процессных мероприятий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финансами." (Уплата налогов, сборов и иных платежей)</t>
  </si>
  <si>
    <t>Расходы на диспансеризацию муниципальных служащих в рамках комплекса процессных мероприятий 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</si>
  <si>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комплекса процессных мероприятий 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</si>
  <si>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комплекса процессных мероприятий 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</si>
  <si>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финансами." (Уплата налогов, сборов и иных платежей)</t>
  </si>
  <si>
    <t>Расходы на обеспечение функций муниципальных органов в рамках комплекса процессных мероприятий 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" (Иные закупки товаров, работ и услуг для обеспечения государственных (муниципальных) нужд)</t>
  </si>
  <si>
    <t xml:space="preserve">Муниципальная программа "Доступная среда в Кугейском сельском поселении" </t>
  </si>
  <si>
    <t>Комплекс процессных мероприятий "Доступная среда"</t>
  </si>
  <si>
    <t>Расходы на создание для инвалидов и других маломобильных групп доступной и комфортной среды жизнедеятельности в рамках комплекса процессных мероприятий  «Доступная среда» муниципальной программы «Доступная среда в Кугейском сельском поселении» . (Иные закупки товаров, работ и услуг для обеспечения государственных (муниципальных) нужд)</t>
  </si>
  <si>
    <t>Муниципальная программа "Социальная поддержка граждан в Кугейском сельском поселении"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</si>
  <si>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комплекса процессных мероприятий  «Социальная поддержка граждан» муниципальной программы«Социальная поддержка граждан» (Публичные нормативные социальные выплаты гражданам)</t>
  </si>
  <si>
    <t>Комплекс процессных мероприятий «Развитие среднего и малого предпринимательства»</t>
  </si>
  <si>
    <t>Муниципальная программа "Формирование современной городской среды на территории Кугейского сельского поселения"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</si>
  <si>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комплекса процессных мерроприятий (Иные закупки товаров, работ и услуг для обеспечения государственных (муниципальных) нужд)</t>
  </si>
  <si>
    <t>Комплекс процессных мероприятий "Профилактика экстремизма и  терроризма "</t>
  </si>
  <si>
    <t>Комплекс процессных мероприятий "Профилактика правонарушений "</t>
  </si>
  <si>
    <t>Комплекс процессных мероприятий "Социальная и культурная адаптация иностранных граждан "</t>
  </si>
  <si>
    <t>Комплекс процессных мероприятий "Энергосбережение и повышение энергетической эффективности "</t>
  </si>
  <si>
    <t>Комплекс процессных мероприятий "Создание условий для обеспечения качественными коммунальными услугами "</t>
  </si>
  <si>
    <t>Комплекс процессных мероприятий "Противодействие коррупции"</t>
  </si>
  <si>
    <t>Комплекс процессных мероприятий "Благоустройство общественных территорий "</t>
  </si>
  <si>
    <t>03.4.03.28840</t>
  </si>
  <si>
    <t>03.4.02.28830</t>
  </si>
  <si>
    <t>2027 г.</t>
  </si>
  <si>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 Кугейского сельского поселения Азовского района на 2025 год и на плановый период 2026 и 2027 годы</t>
  </si>
  <si>
    <t xml:space="preserve">поселения Азовского района на 2025 год и на </t>
  </si>
  <si>
    <t>плановый период 2026 и 2027 годов"" №___ от ______.2024г.</t>
  </si>
  <si>
    <t>Комплекс процессных мероприятий "Развитие муниципальной службы"</t>
  </si>
  <si>
    <t>Расходы на ремонт и обслуживание объектов газоснабжения  (Иные закупки товаров, работ и услуг для обеспечения государственных (муниципальных) нужд)</t>
  </si>
  <si>
    <t>Мероприятия по замене ламп накаливания и других элементов систем освещения, в том числе светильников, на энергосберегающие  (Иные закупки товаров, работ и услуг для обеспечения государственных (муниципальных) нужд)</t>
  </si>
  <si>
    <t>Мероприятия по оплате и обслуживанию уличного освещения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</si>
  <si>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 (Иные закупки товаров, работ и услуг для обеспечения государственных (муниципальных) нужд)</t>
  </si>
  <si>
    <t>Расходы на общественные работы (взрослые)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</si>
  <si>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</si>
  <si>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Расходы на посадку зеленых насаждений   (Иные закупки товаров, работ и услуг для обеспечения государственных (муниципальных) нужд)</t>
  </si>
  <si>
    <t>Содержание зеленых насаждений  (Иные закупки товаров, работ и услуг для обеспечения государственных (муниципальных) нужд)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</si>
  <si>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</si>
  <si>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культуры (Субсидии бюджетным учреждениям)</t>
  </si>
  <si>
    <t>Расходы на физкультурные и массово-спортивные мероприятия  (Иные закупки товаров, работ и услуг для обеспечения государственных (муниципальных) нужд)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</si>
  <si>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  (Иные закупки товаров, работ и услуг для обеспечения государственных (муниципальных) нужд)</t>
  </si>
  <si>
    <t>Расходы на обустройство парков, скверов  (Иные закупки товаров, работ и услуг для обеспечения государственных (муниципальных) нужд)</t>
  </si>
  <si>
    <t>01.4.00.00000</t>
  </si>
  <si>
    <t>Комплекс процессных мероприятий</t>
  </si>
  <si>
    <t>02.4.01.00000</t>
  </si>
  <si>
    <t>03.4.01.00000</t>
  </si>
  <si>
    <t>03.4.02.00000</t>
  </si>
  <si>
    <t>03.4.03.00000</t>
  </si>
  <si>
    <t>05.4.01.00000</t>
  </si>
  <si>
    <t>05.4.02.00000</t>
  </si>
  <si>
    <t>06.4.01.00000</t>
  </si>
  <si>
    <t>07.4.01.00000</t>
  </si>
  <si>
    <t>09.4.01.00000</t>
  </si>
  <si>
    <t>09.4.02.00000</t>
  </si>
  <si>
    <t>09.4.03.00000</t>
  </si>
  <si>
    <t>10.4.01.00000</t>
  </si>
  <si>
    <t>11.4.01.00000</t>
  </si>
  <si>
    <t>13.4.01.00000</t>
  </si>
  <si>
    <t>14.4.01.00000</t>
  </si>
  <si>
    <t>Комплекс процессных мероприятий "Социальная поддержка граждан"</t>
  </si>
  <si>
    <t>15.4.01.00000</t>
  </si>
  <si>
    <t>16.0.00.00000</t>
  </si>
  <si>
    <t>16.4.00.00000</t>
  </si>
  <si>
    <t>16.4.01.00000</t>
  </si>
  <si>
    <t>16.4.01.28760</t>
  </si>
  <si>
    <t>18.4.01.00000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</si>
</sst>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3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2"/>
      <color indexed="8"/>
      <name val="Times New Roman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/>
    </xf>
    <xf numFmtId="49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49" fontId="7" fillId="0" borderId="0" xfId="0" applyNumberFormat="1" applyFont="1" applyAlignment="1">
      <alignment horizontal="right" vertical="center"/>
    </xf>
    <xf numFmtId="165" fontId="7" fillId="0" borderId="2" xfId="0" applyNumberFormat="1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8" fillId="0" borderId="0" xfId="0" applyFont="1"/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/>
    </xf>
    <xf numFmtId="165" fontId="7" fillId="0" borderId="2" xfId="0" applyNumberFormat="1" applyFont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justify" vertical="center"/>
    </xf>
    <xf numFmtId="49" fontId="9" fillId="2" borderId="11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justify" vertical="center"/>
    </xf>
    <xf numFmtId="164" fontId="12" fillId="2" borderId="4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12" fillId="2" borderId="5" xfId="0" applyNumberFormat="1" applyFont="1" applyFill="1" applyBorder="1" applyAlignment="1">
      <alignment horizontal="right" vertical="center" wrapText="1"/>
    </xf>
    <xf numFmtId="164" fontId="12" fillId="2" borderId="6" xfId="0" applyNumberFormat="1" applyFont="1" applyFill="1" applyBorder="1" applyAlignment="1">
      <alignment horizontal="right" vertical="center" wrapText="1"/>
    </xf>
    <xf numFmtId="164" fontId="12" fillId="2" borderId="7" xfId="0" applyNumberFormat="1" applyFont="1" applyFill="1" applyBorder="1" applyAlignment="1">
      <alignment horizontal="right" vertical="center" wrapText="1"/>
    </xf>
    <xf numFmtId="0" fontId="9" fillId="2" borderId="11" xfId="0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justify" vertical="center"/>
    </xf>
    <xf numFmtId="164" fontId="6" fillId="2" borderId="4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right" vertical="center" wrapText="1"/>
    </xf>
    <xf numFmtId="165" fontId="10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horizontal="justify" vertical="center"/>
    </xf>
    <xf numFmtId="165" fontId="7" fillId="2" borderId="2" xfId="0" applyNumberFormat="1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13" xfId="0" applyNumberFormat="1" applyFont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5" fillId="0" borderId="12" xfId="0" applyNumberFormat="1" applyFont="1" applyBorder="1" applyAlignment="1">
      <alignment horizontal="right" vertical="center" wrapText="1"/>
    </xf>
    <xf numFmtId="164" fontId="5" fillId="0" borderId="13" xfId="0" applyNumberFormat="1" applyFont="1" applyBorder="1" applyAlignment="1">
      <alignment horizontal="right" vertical="center" wrapText="1"/>
    </xf>
    <xf numFmtId="164" fontId="5" fillId="0" borderId="14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109"/>
  <sheetViews>
    <sheetView tabSelected="1" topLeftCell="A84" zoomScale="98" zoomScaleNormal="98" workbookViewId="0">
      <selection activeCell="A89" sqref="A89"/>
    </sheetView>
  </sheetViews>
  <sheetFormatPr defaultRowHeight="14.45" customHeight="1" x14ac:dyDescent="0.25"/>
  <cols>
    <col min="1" max="1" width="80.7109375" customWidth="1"/>
    <col min="2" max="2" width="14.140625" customWidth="1"/>
    <col min="3" max="16" width="8" hidden="1" customWidth="1"/>
    <col min="17" max="17" width="9.7109375" customWidth="1"/>
    <col min="18" max="19" width="4.7109375" customWidth="1"/>
    <col min="20" max="37" width="8" hidden="1" customWidth="1"/>
    <col min="38" max="38" width="16.7109375" customWidth="1"/>
    <col min="39" max="59" width="8" hidden="1" customWidth="1"/>
    <col min="60" max="60" width="16.7109375" customWidth="1"/>
    <col min="61" max="76" width="8" hidden="1" customWidth="1"/>
    <col min="77" max="77" width="16.7109375" customWidth="1"/>
    <col min="78" max="82" width="8" hidden="1" customWidth="1"/>
  </cols>
  <sheetData>
    <row r="1" spans="1:82" ht="14.45" customHeight="1" x14ac:dyDescent="0.25">
      <c r="BY1" s="21" t="s">
        <v>100</v>
      </c>
    </row>
    <row r="2" spans="1:82" ht="14.45" customHeight="1" x14ac:dyDescent="0.25">
      <c r="BY2" s="21" t="s">
        <v>101</v>
      </c>
    </row>
    <row r="3" spans="1:82" ht="14.45" customHeight="1" x14ac:dyDescent="0.25">
      <c r="BY3" s="21" t="s">
        <v>102</v>
      </c>
    </row>
    <row r="4" spans="1:82" ht="14.45" customHeight="1" x14ac:dyDescent="0.25">
      <c r="BY4" s="21" t="s">
        <v>103</v>
      </c>
    </row>
    <row r="5" spans="1:82" ht="14.45" customHeight="1" x14ac:dyDescent="0.25">
      <c r="BY5" s="21" t="s">
        <v>196</v>
      </c>
    </row>
    <row r="6" spans="1:82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1" t="s">
        <v>197</v>
      </c>
      <c r="BZ6" s="2"/>
      <c r="CA6" s="2"/>
      <c r="CB6" s="2"/>
      <c r="CC6" s="2"/>
      <c r="CD6" s="2"/>
    </row>
    <row r="7" spans="1:82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</row>
    <row r="8" spans="1:82" ht="72.75" customHeight="1" x14ac:dyDescent="0.3">
      <c r="A8" s="60" t="s">
        <v>195</v>
      </c>
      <c r="B8" s="6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0"/>
      <c r="R8" s="60"/>
      <c r="S8" s="60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0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3"/>
      <c r="BD8" s="3"/>
      <c r="BE8" s="3"/>
      <c r="BF8" s="3"/>
      <c r="BG8" s="3"/>
      <c r="BH8" s="6"/>
      <c r="BI8" s="3"/>
      <c r="BJ8" s="3"/>
      <c r="BK8" s="3"/>
      <c r="BL8" s="3"/>
      <c r="BN8" s="3"/>
      <c r="BO8" s="3"/>
      <c r="BP8" s="3"/>
      <c r="BQ8" s="3"/>
      <c r="BR8" s="3"/>
      <c r="BT8" s="3"/>
      <c r="BU8" s="3"/>
      <c r="BV8" s="3"/>
      <c r="BW8" s="3"/>
      <c r="BX8" s="3"/>
      <c r="BZ8" s="3"/>
      <c r="CA8" s="3"/>
      <c r="CB8" s="3"/>
      <c r="CC8" s="3"/>
      <c r="CD8" s="3"/>
    </row>
    <row r="9" spans="1:82" ht="19.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7" t="s">
        <v>0</v>
      </c>
      <c r="BZ9" s="5"/>
      <c r="CA9" s="5"/>
      <c r="CB9" s="5"/>
      <c r="CC9" s="5"/>
      <c r="CD9" s="5"/>
    </row>
    <row r="10" spans="1:82" ht="32.25" thickBot="1" x14ac:dyDescent="0.3">
      <c r="A10" s="59" t="s">
        <v>1</v>
      </c>
      <c r="B10" s="59" t="s">
        <v>2</v>
      </c>
      <c r="C10" s="55" t="s">
        <v>2</v>
      </c>
      <c r="D10" s="55" t="s">
        <v>2</v>
      </c>
      <c r="E10" s="55" t="s">
        <v>2</v>
      </c>
      <c r="F10" s="55" t="s">
        <v>2</v>
      </c>
      <c r="G10" s="55" t="s">
        <v>2</v>
      </c>
      <c r="H10" s="55" t="s">
        <v>2</v>
      </c>
      <c r="I10" s="55" t="s">
        <v>2</v>
      </c>
      <c r="J10" s="55" t="s">
        <v>2</v>
      </c>
      <c r="K10" s="55" t="s">
        <v>2</v>
      </c>
      <c r="L10" s="55" t="s">
        <v>2</v>
      </c>
      <c r="M10" s="55" t="s">
        <v>2</v>
      </c>
      <c r="N10" s="55" t="s">
        <v>2</v>
      </c>
      <c r="O10" s="55" t="s">
        <v>2</v>
      </c>
      <c r="P10" s="55" t="s">
        <v>2</v>
      </c>
      <c r="Q10" s="59" t="s">
        <v>3</v>
      </c>
      <c r="R10" s="59" t="s">
        <v>4</v>
      </c>
      <c r="S10" s="59" t="s">
        <v>18</v>
      </c>
      <c r="T10" s="55" t="s">
        <v>1</v>
      </c>
      <c r="U10" s="55" t="s">
        <v>6</v>
      </c>
      <c r="V10" s="55" t="s">
        <v>19</v>
      </c>
      <c r="W10" s="55" t="s">
        <v>8</v>
      </c>
      <c r="X10" s="55" t="s">
        <v>20</v>
      </c>
      <c r="Y10" s="55" t="s">
        <v>10</v>
      </c>
      <c r="Z10" s="55" t="s">
        <v>21</v>
      </c>
      <c r="AA10" s="55" t="s">
        <v>12</v>
      </c>
      <c r="AB10" s="55" t="s">
        <v>22</v>
      </c>
      <c r="AC10" s="55" t="s">
        <v>14</v>
      </c>
      <c r="AD10" s="55" t="s">
        <v>23</v>
      </c>
      <c r="AE10" s="55" t="s">
        <v>16</v>
      </c>
      <c r="AF10" s="55" t="s">
        <v>6</v>
      </c>
      <c r="AG10" s="55" t="s">
        <v>8</v>
      </c>
      <c r="AH10" s="55" t="s">
        <v>10</v>
      </c>
      <c r="AI10" s="55" t="s">
        <v>12</v>
      </c>
      <c r="AJ10" s="55" t="s">
        <v>14</v>
      </c>
      <c r="AK10" s="55" t="s">
        <v>16</v>
      </c>
      <c r="AL10" s="59" t="s">
        <v>24</v>
      </c>
      <c r="AM10" s="55" t="s">
        <v>8</v>
      </c>
      <c r="AN10" s="55" t="s">
        <v>10</v>
      </c>
      <c r="AO10" s="55" t="s">
        <v>12</v>
      </c>
      <c r="AP10" s="55" t="s">
        <v>16</v>
      </c>
      <c r="AQ10" s="55" t="s">
        <v>24</v>
      </c>
      <c r="AR10" s="55" t="s">
        <v>19</v>
      </c>
      <c r="AS10" s="55" t="s">
        <v>25</v>
      </c>
      <c r="AT10" s="55" t="s">
        <v>20</v>
      </c>
      <c r="AU10" s="55" t="s">
        <v>26</v>
      </c>
      <c r="AV10" s="55" t="s">
        <v>21</v>
      </c>
      <c r="AW10" s="55" t="s">
        <v>27</v>
      </c>
      <c r="AX10" s="55" t="s">
        <v>22</v>
      </c>
      <c r="AY10" s="55" t="s">
        <v>28</v>
      </c>
      <c r="AZ10" s="55" t="s">
        <v>23</v>
      </c>
      <c r="BA10" s="55" t="s">
        <v>29</v>
      </c>
      <c r="BB10" s="55" t="s">
        <v>24</v>
      </c>
      <c r="BC10" s="55" t="s">
        <v>25</v>
      </c>
      <c r="BD10" s="55" t="s">
        <v>26</v>
      </c>
      <c r="BE10" s="55" t="s">
        <v>27</v>
      </c>
      <c r="BF10" s="55" t="s">
        <v>28</v>
      </c>
      <c r="BG10" s="55" t="s">
        <v>29</v>
      </c>
      <c r="BH10" s="59" t="s">
        <v>30</v>
      </c>
      <c r="BI10" s="55" t="s">
        <v>25</v>
      </c>
      <c r="BJ10" s="55" t="s">
        <v>26</v>
      </c>
      <c r="BK10" s="55" t="s">
        <v>27</v>
      </c>
      <c r="BL10" s="55" t="s">
        <v>29</v>
      </c>
      <c r="BM10" s="55" t="s">
        <v>30</v>
      </c>
      <c r="BN10" s="55" t="s">
        <v>31</v>
      </c>
      <c r="BO10" s="55" t="s">
        <v>32</v>
      </c>
      <c r="BP10" s="55" t="s">
        <v>33</v>
      </c>
      <c r="BQ10" s="55" t="s">
        <v>34</v>
      </c>
      <c r="BR10" s="55" t="s">
        <v>35</v>
      </c>
      <c r="BS10" s="55" t="s">
        <v>30</v>
      </c>
      <c r="BT10" s="55" t="s">
        <v>31</v>
      </c>
      <c r="BU10" s="55" t="s">
        <v>32</v>
      </c>
      <c r="BV10" s="55" t="s">
        <v>33</v>
      </c>
      <c r="BW10" s="55" t="s">
        <v>34</v>
      </c>
      <c r="BX10" s="55" t="s">
        <v>35</v>
      </c>
      <c r="BY10" s="59" t="s">
        <v>194</v>
      </c>
      <c r="BZ10" s="55" t="s">
        <v>31</v>
      </c>
      <c r="CA10" s="55" t="s">
        <v>32</v>
      </c>
      <c r="CB10" s="55" t="s">
        <v>33</v>
      </c>
      <c r="CC10" s="8" t="s">
        <v>35</v>
      </c>
      <c r="CD10" s="56" t="s">
        <v>17</v>
      </c>
    </row>
    <row r="11" spans="1:82" ht="32.25" thickBot="1" x14ac:dyDescent="0.3">
      <c r="A11" s="59"/>
      <c r="B11" s="59" t="s">
        <v>2</v>
      </c>
      <c r="C11" s="55" t="s">
        <v>2</v>
      </c>
      <c r="D11" s="55" t="s">
        <v>2</v>
      </c>
      <c r="E11" s="55" t="s">
        <v>2</v>
      </c>
      <c r="F11" s="55" t="s">
        <v>2</v>
      </c>
      <c r="G11" s="55" t="s">
        <v>2</v>
      </c>
      <c r="H11" s="55" t="s">
        <v>2</v>
      </c>
      <c r="I11" s="55" t="s">
        <v>2</v>
      </c>
      <c r="J11" s="55" t="s">
        <v>2</v>
      </c>
      <c r="K11" s="55" t="s">
        <v>2</v>
      </c>
      <c r="L11" s="55" t="s">
        <v>2</v>
      </c>
      <c r="M11" s="55" t="s">
        <v>2</v>
      </c>
      <c r="N11" s="55" t="s">
        <v>2</v>
      </c>
      <c r="O11" s="55" t="s">
        <v>2</v>
      </c>
      <c r="P11" s="55" t="s">
        <v>2</v>
      </c>
      <c r="Q11" s="59" t="s">
        <v>3</v>
      </c>
      <c r="R11" s="59" t="s">
        <v>4</v>
      </c>
      <c r="S11" s="59" t="s">
        <v>5</v>
      </c>
      <c r="T11" s="55"/>
      <c r="U11" s="55" t="s">
        <v>6</v>
      </c>
      <c r="V11" s="55" t="s">
        <v>7</v>
      </c>
      <c r="W11" s="55" t="s">
        <v>8</v>
      </c>
      <c r="X11" s="55" t="s">
        <v>9</v>
      </c>
      <c r="Y11" s="55" t="s">
        <v>10</v>
      </c>
      <c r="Z11" s="55" t="s">
        <v>11</v>
      </c>
      <c r="AA11" s="55" t="s">
        <v>12</v>
      </c>
      <c r="AB11" s="55" t="s">
        <v>13</v>
      </c>
      <c r="AC11" s="55" t="s">
        <v>14</v>
      </c>
      <c r="AD11" s="55" t="s">
        <v>15</v>
      </c>
      <c r="AE11" s="55" t="s">
        <v>16</v>
      </c>
      <c r="AF11" s="55" t="s">
        <v>6</v>
      </c>
      <c r="AG11" s="55" t="s">
        <v>8</v>
      </c>
      <c r="AH11" s="55" t="s">
        <v>10</v>
      </c>
      <c r="AI11" s="55" t="s">
        <v>12</v>
      </c>
      <c r="AJ11" s="55" t="s">
        <v>14</v>
      </c>
      <c r="AK11" s="55" t="s">
        <v>16</v>
      </c>
      <c r="AL11" s="59" t="s">
        <v>6</v>
      </c>
      <c r="AM11" s="55" t="s">
        <v>8</v>
      </c>
      <c r="AN11" s="55" t="s">
        <v>10</v>
      </c>
      <c r="AO11" s="55" t="s">
        <v>12</v>
      </c>
      <c r="AP11" s="55" t="s">
        <v>16</v>
      </c>
      <c r="AQ11" s="55" t="s">
        <v>6</v>
      </c>
      <c r="AR11" s="55" t="s">
        <v>7</v>
      </c>
      <c r="AS11" s="55" t="s">
        <v>8</v>
      </c>
      <c r="AT11" s="55" t="s">
        <v>9</v>
      </c>
      <c r="AU11" s="55" t="s">
        <v>10</v>
      </c>
      <c r="AV11" s="55" t="s">
        <v>11</v>
      </c>
      <c r="AW11" s="55" t="s">
        <v>12</v>
      </c>
      <c r="AX11" s="55" t="s">
        <v>13</v>
      </c>
      <c r="AY11" s="55" t="s">
        <v>14</v>
      </c>
      <c r="AZ11" s="55" t="s">
        <v>15</v>
      </c>
      <c r="BA11" s="55" t="s">
        <v>16</v>
      </c>
      <c r="BB11" s="55" t="s">
        <v>6</v>
      </c>
      <c r="BC11" s="55" t="s">
        <v>8</v>
      </c>
      <c r="BD11" s="55" t="s">
        <v>10</v>
      </c>
      <c r="BE11" s="55" t="s">
        <v>12</v>
      </c>
      <c r="BF11" s="55" t="s">
        <v>14</v>
      </c>
      <c r="BG11" s="55" t="s">
        <v>16</v>
      </c>
      <c r="BH11" s="59" t="s">
        <v>6</v>
      </c>
      <c r="BI11" s="55" t="s">
        <v>8</v>
      </c>
      <c r="BJ11" s="55" t="s">
        <v>10</v>
      </c>
      <c r="BK11" s="55" t="s">
        <v>12</v>
      </c>
      <c r="BL11" s="55" t="s">
        <v>16</v>
      </c>
      <c r="BM11" s="55" t="s">
        <v>6</v>
      </c>
      <c r="BN11" s="55" t="s">
        <v>8</v>
      </c>
      <c r="BO11" s="55" t="s">
        <v>10</v>
      </c>
      <c r="BP11" s="55" t="s">
        <v>12</v>
      </c>
      <c r="BQ11" s="55" t="s">
        <v>14</v>
      </c>
      <c r="BR11" s="55" t="s">
        <v>16</v>
      </c>
      <c r="BS11" s="55" t="s">
        <v>6</v>
      </c>
      <c r="BT11" s="55" t="s">
        <v>8</v>
      </c>
      <c r="BU11" s="55" t="s">
        <v>10</v>
      </c>
      <c r="BV11" s="55" t="s">
        <v>12</v>
      </c>
      <c r="BW11" s="55" t="s">
        <v>14</v>
      </c>
      <c r="BX11" s="55" t="s">
        <v>16</v>
      </c>
      <c r="BY11" s="59" t="s">
        <v>6</v>
      </c>
      <c r="BZ11" s="55" t="s">
        <v>8</v>
      </c>
      <c r="CA11" s="55" t="s">
        <v>10</v>
      </c>
      <c r="CB11" s="55" t="s">
        <v>12</v>
      </c>
      <c r="CC11" s="8" t="s">
        <v>16</v>
      </c>
      <c r="CD11" s="57"/>
    </row>
    <row r="12" spans="1:82" ht="32.25" thickBot="1" x14ac:dyDescent="0.3">
      <c r="A12" s="59"/>
      <c r="B12" s="59" t="s">
        <v>2</v>
      </c>
      <c r="C12" s="55" t="s">
        <v>2</v>
      </c>
      <c r="D12" s="55" t="s">
        <v>2</v>
      </c>
      <c r="E12" s="55" t="s">
        <v>2</v>
      </c>
      <c r="F12" s="55" t="s">
        <v>2</v>
      </c>
      <c r="G12" s="55" t="s">
        <v>2</v>
      </c>
      <c r="H12" s="55" t="s">
        <v>2</v>
      </c>
      <c r="I12" s="55" t="s">
        <v>2</v>
      </c>
      <c r="J12" s="55" t="s">
        <v>2</v>
      </c>
      <c r="K12" s="55" t="s">
        <v>2</v>
      </c>
      <c r="L12" s="55" t="s">
        <v>2</v>
      </c>
      <c r="M12" s="55" t="s">
        <v>2</v>
      </c>
      <c r="N12" s="55" t="s">
        <v>2</v>
      </c>
      <c r="O12" s="55" t="s">
        <v>2</v>
      </c>
      <c r="P12" s="55" t="s">
        <v>2</v>
      </c>
      <c r="Q12" s="59" t="s">
        <v>3</v>
      </c>
      <c r="R12" s="59" t="s">
        <v>4</v>
      </c>
      <c r="S12" s="59" t="s">
        <v>5</v>
      </c>
      <c r="T12" s="55"/>
      <c r="U12" s="55" t="s">
        <v>6</v>
      </c>
      <c r="V12" s="55" t="s">
        <v>7</v>
      </c>
      <c r="W12" s="55" t="s">
        <v>8</v>
      </c>
      <c r="X12" s="55" t="s">
        <v>9</v>
      </c>
      <c r="Y12" s="55" t="s">
        <v>10</v>
      </c>
      <c r="Z12" s="55" t="s">
        <v>11</v>
      </c>
      <c r="AA12" s="55" t="s">
        <v>12</v>
      </c>
      <c r="AB12" s="55" t="s">
        <v>13</v>
      </c>
      <c r="AC12" s="55" t="s">
        <v>14</v>
      </c>
      <c r="AD12" s="55" t="s">
        <v>15</v>
      </c>
      <c r="AE12" s="55" t="s">
        <v>16</v>
      </c>
      <c r="AF12" s="55" t="s">
        <v>6</v>
      </c>
      <c r="AG12" s="55" t="s">
        <v>8</v>
      </c>
      <c r="AH12" s="55" t="s">
        <v>10</v>
      </c>
      <c r="AI12" s="55" t="s">
        <v>12</v>
      </c>
      <c r="AJ12" s="55" t="s">
        <v>14</v>
      </c>
      <c r="AK12" s="55" t="s">
        <v>16</v>
      </c>
      <c r="AL12" s="59" t="s">
        <v>6</v>
      </c>
      <c r="AM12" s="55" t="s">
        <v>8</v>
      </c>
      <c r="AN12" s="55" t="s">
        <v>10</v>
      </c>
      <c r="AO12" s="55" t="s">
        <v>12</v>
      </c>
      <c r="AP12" s="55" t="s">
        <v>16</v>
      </c>
      <c r="AQ12" s="55" t="s">
        <v>6</v>
      </c>
      <c r="AR12" s="55" t="s">
        <v>7</v>
      </c>
      <c r="AS12" s="55" t="s">
        <v>8</v>
      </c>
      <c r="AT12" s="55" t="s">
        <v>9</v>
      </c>
      <c r="AU12" s="55" t="s">
        <v>10</v>
      </c>
      <c r="AV12" s="55" t="s">
        <v>11</v>
      </c>
      <c r="AW12" s="55" t="s">
        <v>12</v>
      </c>
      <c r="AX12" s="55" t="s">
        <v>13</v>
      </c>
      <c r="AY12" s="55" t="s">
        <v>14</v>
      </c>
      <c r="AZ12" s="55" t="s">
        <v>15</v>
      </c>
      <c r="BA12" s="55" t="s">
        <v>16</v>
      </c>
      <c r="BB12" s="55" t="s">
        <v>6</v>
      </c>
      <c r="BC12" s="55" t="s">
        <v>8</v>
      </c>
      <c r="BD12" s="55" t="s">
        <v>10</v>
      </c>
      <c r="BE12" s="55" t="s">
        <v>12</v>
      </c>
      <c r="BF12" s="55" t="s">
        <v>14</v>
      </c>
      <c r="BG12" s="55" t="s">
        <v>16</v>
      </c>
      <c r="BH12" s="59" t="s">
        <v>6</v>
      </c>
      <c r="BI12" s="55" t="s">
        <v>8</v>
      </c>
      <c r="BJ12" s="55" t="s">
        <v>10</v>
      </c>
      <c r="BK12" s="55" t="s">
        <v>12</v>
      </c>
      <c r="BL12" s="55" t="s">
        <v>16</v>
      </c>
      <c r="BM12" s="55" t="s">
        <v>6</v>
      </c>
      <c r="BN12" s="55" t="s">
        <v>8</v>
      </c>
      <c r="BO12" s="55" t="s">
        <v>10</v>
      </c>
      <c r="BP12" s="55" t="s">
        <v>12</v>
      </c>
      <c r="BQ12" s="55" t="s">
        <v>14</v>
      </c>
      <c r="BR12" s="55" t="s">
        <v>16</v>
      </c>
      <c r="BS12" s="55" t="s">
        <v>6</v>
      </c>
      <c r="BT12" s="55" t="s">
        <v>8</v>
      </c>
      <c r="BU12" s="55" t="s">
        <v>10</v>
      </c>
      <c r="BV12" s="55" t="s">
        <v>12</v>
      </c>
      <c r="BW12" s="55" t="s">
        <v>14</v>
      </c>
      <c r="BX12" s="55" t="s">
        <v>16</v>
      </c>
      <c r="BY12" s="59" t="s">
        <v>6</v>
      </c>
      <c r="BZ12" s="55" t="s">
        <v>8</v>
      </c>
      <c r="CA12" s="55" t="s">
        <v>10</v>
      </c>
      <c r="CB12" s="55" t="s">
        <v>12</v>
      </c>
      <c r="CC12" s="8" t="s">
        <v>16</v>
      </c>
      <c r="CD12" s="58"/>
    </row>
    <row r="13" spans="1:82" ht="16.5" hidden="1" thickBot="1" x14ac:dyDescent="0.3">
      <c r="A13" s="9"/>
      <c r="B13" s="9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9"/>
      <c r="R13" s="9"/>
      <c r="S13" s="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9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9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9"/>
      <c r="BZ13" s="8"/>
      <c r="CA13" s="8"/>
      <c r="CB13" s="8"/>
      <c r="CC13" s="8"/>
      <c r="CD13" s="8"/>
    </row>
    <row r="14" spans="1:82" ht="32.25" thickBot="1" x14ac:dyDescent="0.3">
      <c r="A14" s="18" t="s">
        <v>147</v>
      </c>
      <c r="B14" s="19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0"/>
      <c r="R14" s="19"/>
      <c r="S14" s="19"/>
      <c r="T14" s="11"/>
      <c r="U14" s="13">
        <v>10</v>
      </c>
      <c r="V14" s="13"/>
      <c r="W14" s="13"/>
      <c r="X14" s="13"/>
      <c r="Y14" s="13"/>
      <c r="Z14" s="13"/>
      <c r="AA14" s="13"/>
      <c r="AB14" s="13">
        <v>10</v>
      </c>
      <c r="AC14" s="13">
        <v>10</v>
      </c>
      <c r="AD14" s="13"/>
      <c r="AE14" s="13"/>
      <c r="AF14" s="13"/>
      <c r="AG14" s="13"/>
      <c r="AH14" s="13"/>
      <c r="AI14" s="13"/>
      <c r="AJ14" s="13"/>
      <c r="AK14" s="13"/>
      <c r="AL14" s="20">
        <v>10</v>
      </c>
      <c r="AM14" s="13"/>
      <c r="AN14" s="13"/>
      <c r="AO14" s="13"/>
      <c r="AP14" s="13"/>
      <c r="AQ14" s="13">
        <v>20</v>
      </c>
      <c r="AR14" s="13"/>
      <c r="AS14" s="13"/>
      <c r="AT14" s="13"/>
      <c r="AU14" s="13"/>
      <c r="AV14" s="13"/>
      <c r="AW14" s="13"/>
      <c r="AX14" s="13">
        <v>20</v>
      </c>
      <c r="AY14" s="13">
        <v>20</v>
      </c>
      <c r="AZ14" s="13"/>
      <c r="BA14" s="13"/>
      <c r="BB14" s="13"/>
      <c r="BC14" s="14"/>
      <c r="BD14" s="13"/>
      <c r="BE14" s="13"/>
      <c r="BF14" s="15"/>
      <c r="BG14" s="16"/>
      <c r="BH14" s="20">
        <v>20</v>
      </c>
      <c r="BI14" s="14"/>
      <c r="BJ14" s="13"/>
      <c r="BK14" s="13"/>
      <c r="BL14" s="16"/>
      <c r="BM14" s="13">
        <v>30</v>
      </c>
      <c r="BN14" s="14"/>
      <c r="BO14" s="13"/>
      <c r="BP14" s="13"/>
      <c r="BQ14" s="15">
        <v>30</v>
      </c>
      <c r="BR14" s="16"/>
      <c r="BS14" s="13"/>
      <c r="BT14" s="14"/>
      <c r="BU14" s="13"/>
      <c r="BV14" s="13"/>
      <c r="BW14" s="15"/>
      <c r="BX14" s="16"/>
      <c r="BY14" s="17">
        <v>0</v>
      </c>
      <c r="BZ14" s="14"/>
      <c r="CA14" s="13"/>
      <c r="CB14" s="13"/>
      <c r="CC14" s="15"/>
      <c r="CD14" s="15"/>
    </row>
    <row r="15" spans="1:82" ht="32.25" thickBot="1" x14ac:dyDescent="0.3">
      <c r="A15" s="18" t="s">
        <v>213</v>
      </c>
      <c r="B15" s="19" t="s">
        <v>212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0"/>
      <c r="R15" s="19"/>
      <c r="S15" s="19"/>
      <c r="T15" s="11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20">
        <v>10</v>
      </c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4"/>
      <c r="BD15" s="13"/>
      <c r="BE15" s="13"/>
      <c r="BF15" s="15"/>
      <c r="BG15" s="16"/>
      <c r="BH15" s="20">
        <v>20</v>
      </c>
      <c r="BI15" s="14"/>
      <c r="BJ15" s="13"/>
      <c r="BK15" s="13"/>
      <c r="BL15" s="16"/>
      <c r="BM15" s="13"/>
      <c r="BN15" s="14"/>
      <c r="BO15" s="13"/>
      <c r="BP15" s="13"/>
      <c r="BQ15" s="15"/>
      <c r="BR15" s="16"/>
      <c r="BS15" s="13"/>
      <c r="BT15" s="14"/>
      <c r="BU15" s="13"/>
      <c r="BV15" s="13"/>
      <c r="BW15" s="15"/>
      <c r="BX15" s="16"/>
      <c r="BY15" s="17">
        <v>0</v>
      </c>
      <c r="BZ15" s="14"/>
      <c r="CA15" s="13"/>
      <c r="CB15" s="13"/>
      <c r="CC15" s="15"/>
      <c r="CD15" s="15"/>
    </row>
    <row r="16" spans="1:82" ht="32.25" thickBot="1" x14ac:dyDescent="0.3">
      <c r="A16" s="26" t="s">
        <v>198</v>
      </c>
      <c r="B16" s="19" t="s">
        <v>108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0"/>
      <c r="R16" s="19"/>
      <c r="S16" s="19"/>
      <c r="T16" s="11"/>
      <c r="U16" s="13">
        <v>10</v>
      </c>
      <c r="V16" s="13"/>
      <c r="W16" s="13"/>
      <c r="X16" s="13"/>
      <c r="Y16" s="13"/>
      <c r="Z16" s="13"/>
      <c r="AA16" s="13"/>
      <c r="AB16" s="13">
        <v>10</v>
      </c>
      <c r="AC16" s="13">
        <v>10</v>
      </c>
      <c r="AD16" s="13"/>
      <c r="AE16" s="13"/>
      <c r="AF16" s="13"/>
      <c r="AG16" s="13"/>
      <c r="AH16" s="13"/>
      <c r="AI16" s="13"/>
      <c r="AJ16" s="13"/>
      <c r="AK16" s="13"/>
      <c r="AL16" s="20">
        <v>10</v>
      </c>
      <c r="AM16" s="13"/>
      <c r="AN16" s="13"/>
      <c r="AO16" s="13"/>
      <c r="AP16" s="13"/>
      <c r="AQ16" s="13">
        <v>20</v>
      </c>
      <c r="AR16" s="13"/>
      <c r="AS16" s="13"/>
      <c r="AT16" s="13"/>
      <c r="AU16" s="13"/>
      <c r="AV16" s="13"/>
      <c r="AW16" s="13"/>
      <c r="AX16" s="13">
        <v>20</v>
      </c>
      <c r="AY16" s="13">
        <v>20</v>
      </c>
      <c r="AZ16" s="13"/>
      <c r="BA16" s="13"/>
      <c r="BB16" s="13"/>
      <c r="BC16" s="14"/>
      <c r="BD16" s="13"/>
      <c r="BE16" s="13"/>
      <c r="BF16" s="15"/>
      <c r="BG16" s="16"/>
      <c r="BH16" s="20">
        <v>20</v>
      </c>
      <c r="BI16" s="14"/>
      <c r="BJ16" s="13"/>
      <c r="BK16" s="13"/>
      <c r="BL16" s="16"/>
      <c r="BM16" s="13">
        <v>30</v>
      </c>
      <c r="BN16" s="14"/>
      <c r="BO16" s="13"/>
      <c r="BP16" s="13"/>
      <c r="BQ16" s="15">
        <v>30</v>
      </c>
      <c r="BR16" s="16"/>
      <c r="BS16" s="13"/>
      <c r="BT16" s="14"/>
      <c r="BU16" s="13"/>
      <c r="BV16" s="13"/>
      <c r="BW16" s="15"/>
      <c r="BX16" s="16"/>
      <c r="BY16" s="17">
        <v>0</v>
      </c>
      <c r="BZ16" s="14"/>
      <c r="CA16" s="13"/>
      <c r="CB16" s="13"/>
      <c r="CC16" s="15"/>
      <c r="CD16" s="15"/>
    </row>
    <row r="17" spans="1:82" ht="79.5" thickBot="1" x14ac:dyDescent="0.3">
      <c r="A17" s="22" t="s">
        <v>184</v>
      </c>
      <c r="B17" s="19" t="s">
        <v>109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0" t="s">
        <v>37</v>
      </c>
      <c r="R17" s="19" t="s">
        <v>38</v>
      </c>
      <c r="S17" s="19" t="s">
        <v>39</v>
      </c>
      <c r="T17" s="11"/>
      <c r="U17" s="13">
        <v>10</v>
      </c>
      <c r="V17" s="13"/>
      <c r="W17" s="13"/>
      <c r="X17" s="13"/>
      <c r="Y17" s="13"/>
      <c r="Z17" s="13"/>
      <c r="AA17" s="13"/>
      <c r="AB17" s="13">
        <v>10</v>
      </c>
      <c r="AC17" s="13">
        <v>10</v>
      </c>
      <c r="AD17" s="13"/>
      <c r="AE17" s="13"/>
      <c r="AF17" s="13"/>
      <c r="AG17" s="13"/>
      <c r="AH17" s="13"/>
      <c r="AI17" s="13"/>
      <c r="AJ17" s="13"/>
      <c r="AK17" s="13"/>
      <c r="AL17" s="20">
        <v>10</v>
      </c>
      <c r="AM17" s="13"/>
      <c r="AN17" s="13"/>
      <c r="AO17" s="13"/>
      <c r="AP17" s="13"/>
      <c r="AQ17" s="13">
        <v>20</v>
      </c>
      <c r="AR17" s="13"/>
      <c r="AS17" s="13"/>
      <c r="AT17" s="13"/>
      <c r="AU17" s="13"/>
      <c r="AV17" s="13"/>
      <c r="AW17" s="13"/>
      <c r="AX17" s="13">
        <v>20</v>
      </c>
      <c r="AY17" s="13">
        <v>20</v>
      </c>
      <c r="AZ17" s="13"/>
      <c r="BA17" s="13"/>
      <c r="BB17" s="13"/>
      <c r="BC17" s="14"/>
      <c r="BD17" s="13"/>
      <c r="BE17" s="13"/>
      <c r="BF17" s="15"/>
      <c r="BG17" s="16"/>
      <c r="BH17" s="20">
        <v>20</v>
      </c>
      <c r="BI17" s="14"/>
      <c r="BJ17" s="13"/>
      <c r="BK17" s="13"/>
      <c r="BL17" s="16"/>
      <c r="BM17" s="13">
        <v>30</v>
      </c>
      <c r="BN17" s="14"/>
      <c r="BO17" s="13"/>
      <c r="BP17" s="13"/>
      <c r="BQ17" s="15">
        <v>30</v>
      </c>
      <c r="BR17" s="16"/>
      <c r="BS17" s="13"/>
      <c r="BT17" s="14"/>
      <c r="BU17" s="13"/>
      <c r="BV17" s="13"/>
      <c r="BW17" s="15"/>
      <c r="BX17" s="16"/>
      <c r="BY17" s="17">
        <v>0</v>
      </c>
      <c r="BZ17" s="14"/>
      <c r="CA17" s="13"/>
      <c r="CB17" s="13"/>
      <c r="CC17" s="15"/>
      <c r="CD17" s="15"/>
    </row>
    <row r="18" spans="1:82" ht="32.25" thickBot="1" x14ac:dyDescent="0.3">
      <c r="A18" s="18" t="s">
        <v>148</v>
      </c>
      <c r="B18" s="19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0"/>
      <c r="R18" s="19"/>
      <c r="S18" s="19"/>
      <c r="T18" s="11"/>
      <c r="U18" s="13">
        <v>30</v>
      </c>
      <c r="V18" s="13"/>
      <c r="W18" s="13"/>
      <c r="X18" s="13"/>
      <c r="Y18" s="13"/>
      <c r="Z18" s="13"/>
      <c r="AA18" s="13"/>
      <c r="AB18" s="13">
        <v>30</v>
      </c>
      <c r="AC18" s="13">
        <v>30</v>
      </c>
      <c r="AD18" s="13"/>
      <c r="AE18" s="13"/>
      <c r="AF18" s="13"/>
      <c r="AG18" s="13"/>
      <c r="AH18" s="13"/>
      <c r="AI18" s="13"/>
      <c r="AJ18" s="13"/>
      <c r="AK18" s="13"/>
      <c r="AL18" s="20">
        <f>AL20</f>
        <v>25</v>
      </c>
      <c r="AM18" s="13"/>
      <c r="AN18" s="13"/>
      <c r="AO18" s="13"/>
      <c r="AP18" s="13"/>
      <c r="AQ18" s="13">
        <v>10</v>
      </c>
      <c r="AR18" s="13"/>
      <c r="AS18" s="13"/>
      <c r="AT18" s="13"/>
      <c r="AU18" s="13"/>
      <c r="AV18" s="13"/>
      <c r="AW18" s="13"/>
      <c r="AX18" s="13">
        <v>10</v>
      </c>
      <c r="AY18" s="13">
        <v>10</v>
      </c>
      <c r="AZ18" s="13"/>
      <c r="BA18" s="13"/>
      <c r="BB18" s="13"/>
      <c r="BC18" s="14"/>
      <c r="BD18" s="13"/>
      <c r="BE18" s="13"/>
      <c r="BF18" s="15"/>
      <c r="BG18" s="16"/>
      <c r="BH18" s="20">
        <f t="shared" ref="BH18:BY18" si="0">BH20</f>
        <v>10</v>
      </c>
      <c r="BI18" s="20">
        <f t="shared" si="0"/>
        <v>0</v>
      </c>
      <c r="BJ18" s="20">
        <f t="shared" si="0"/>
        <v>0</v>
      </c>
      <c r="BK18" s="20">
        <f t="shared" si="0"/>
        <v>0</v>
      </c>
      <c r="BL18" s="20">
        <f t="shared" si="0"/>
        <v>0</v>
      </c>
      <c r="BM18" s="20">
        <f t="shared" si="0"/>
        <v>0</v>
      </c>
      <c r="BN18" s="20">
        <f t="shared" si="0"/>
        <v>0</v>
      </c>
      <c r="BO18" s="20">
        <f t="shared" si="0"/>
        <v>0</v>
      </c>
      <c r="BP18" s="20">
        <f t="shared" si="0"/>
        <v>0</v>
      </c>
      <c r="BQ18" s="20">
        <f t="shared" si="0"/>
        <v>0</v>
      </c>
      <c r="BR18" s="20">
        <f t="shared" si="0"/>
        <v>0</v>
      </c>
      <c r="BS18" s="20">
        <f t="shared" si="0"/>
        <v>0</v>
      </c>
      <c r="BT18" s="20">
        <f t="shared" si="0"/>
        <v>0</v>
      </c>
      <c r="BU18" s="20">
        <f t="shared" si="0"/>
        <v>0</v>
      </c>
      <c r="BV18" s="20">
        <f t="shared" si="0"/>
        <v>0</v>
      </c>
      <c r="BW18" s="20">
        <f t="shared" si="0"/>
        <v>0</v>
      </c>
      <c r="BX18" s="20">
        <f t="shared" si="0"/>
        <v>0</v>
      </c>
      <c r="BY18" s="20">
        <f t="shared" si="0"/>
        <v>0</v>
      </c>
      <c r="BZ18" s="14"/>
      <c r="CA18" s="13"/>
      <c r="CB18" s="13"/>
      <c r="CC18" s="15"/>
      <c r="CD18" s="15"/>
    </row>
    <row r="19" spans="1:82" ht="32.25" thickBot="1" x14ac:dyDescent="0.3">
      <c r="A19" s="18" t="s">
        <v>213</v>
      </c>
      <c r="B19" s="19" t="s">
        <v>110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0"/>
      <c r="R19" s="19"/>
      <c r="S19" s="19"/>
      <c r="T19" s="11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20">
        <f>AL20</f>
        <v>25</v>
      </c>
      <c r="AM19" s="13"/>
      <c r="AN19" s="13"/>
      <c r="AO19" s="13"/>
      <c r="AP19" s="13"/>
      <c r="AQ19" s="13">
        <v>10</v>
      </c>
      <c r="AR19" s="13"/>
      <c r="AS19" s="13"/>
      <c r="AT19" s="13"/>
      <c r="AU19" s="13"/>
      <c r="AV19" s="13"/>
      <c r="AW19" s="13"/>
      <c r="AX19" s="13">
        <v>10</v>
      </c>
      <c r="AY19" s="13">
        <v>10</v>
      </c>
      <c r="AZ19" s="13"/>
      <c r="BA19" s="13"/>
      <c r="BB19" s="13"/>
      <c r="BC19" s="14"/>
      <c r="BD19" s="13"/>
      <c r="BE19" s="13"/>
      <c r="BF19" s="15"/>
      <c r="BG19" s="16"/>
      <c r="BH19" s="20">
        <f t="shared" ref="BH19:BY20" si="1">BH20</f>
        <v>10</v>
      </c>
      <c r="BI19" s="20">
        <f t="shared" si="1"/>
        <v>0</v>
      </c>
      <c r="BJ19" s="20">
        <f t="shared" si="1"/>
        <v>0</v>
      </c>
      <c r="BK19" s="20">
        <f t="shared" si="1"/>
        <v>0</v>
      </c>
      <c r="BL19" s="20">
        <f t="shared" si="1"/>
        <v>0</v>
      </c>
      <c r="BM19" s="20">
        <f t="shared" si="1"/>
        <v>0</v>
      </c>
      <c r="BN19" s="20">
        <f t="shared" si="1"/>
        <v>0</v>
      </c>
      <c r="BO19" s="20">
        <f t="shared" si="1"/>
        <v>0</v>
      </c>
      <c r="BP19" s="20">
        <f t="shared" si="1"/>
        <v>0</v>
      </c>
      <c r="BQ19" s="20">
        <f t="shared" si="1"/>
        <v>0</v>
      </c>
      <c r="BR19" s="20">
        <f t="shared" si="1"/>
        <v>0</v>
      </c>
      <c r="BS19" s="20">
        <f t="shared" si="1"/>
        <v>0</v>
      </c>
      <c r="BT19" s="20">
        <f t="shared" si="1"/>
        <v>0</v>
      </c>
      <c r="BU19" s="20">
        <f t="shared" si="1"/>
        <v>0</v>
      </c>
      <c r="BV19" s="20">
        <f t="shared" si="1"/>
        <v>0</v>
      </c>
      <c r="BW19" s="20">
        <f t="shared" si="1"/>
        <v>0</v>
      </c>
      <c r="BX19" s="20">
        <f t="shared" si="1"/>
        <v>0</v>
      </c>
      <c r="BY19" s="20">
        <f t="shared" si="1"/>
        <v>0</v>
      </c>
      <c r="BZ19" s="14"/>
      <c r="CA19" s="13"/>
      <c r="CB19" s="13"/>
      <c r="CC19" s="15"/>
      <c r="CD19" s="15"/>
    </row>
    <row r="20" spans="1:82" ht="32.25" thickBot="1" x14ac:dyDescent="0.3">
      <c r="A20" s="18" t="s">
        <v>149</v>
      </c>
      <c r="B20" s="19" t="s">
        <v>214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0"/>
      <c r="R20" s="19"/>
      <c r="S20" s="19"/>
      <c r="T20" s="11"/>
      <c r="U20" s="13">
        <v>30</v>
      </c>
      <c r="V20" s="13"/>
      <c r="W20" s="13"/>
      <c r="X20" s="13"/>
      <c r="Y20" s="13"/>
      <c r="Z20" s="13"/>
      <c r="AA20" s="13"/>
      <c r="AB20" s="13">
        <v>30</v>
      </c>
      <c r="AC20" s="13">
        <v>30</v>
      </c>
      <c r="AD20" s="13"/>
      <c r="AE20" s="13"/>
      <c r="AF20" s="13"/>
      <c r="AG20" s="13"/>
      <c r="AH20" s="13"/>
      <c r="AI20" s="13"/>
      <c r="AJ20" s="13"/>
      <c r="AK20" s="13"/>
      <c r="AL20" s="20">
        <f>AL21</f>
        <v>25</v>
      </c>
      <c r="AM20" s="13"/>
      <c r="AN20" s="13"/>
      <c r="AO20" s="13"/>
      <c r="AP20" s="13"/>
      <c r="AQ20" s="13">
        <v>10</v>
      </c>
      <c r="AR20" s="13"/>
      <c r="AS20" s="13"/>
      <c r="AT20" s="13"/>
      <c r="AU20" s="13"/>
      <c r="AV20" s="13"/>
      <c r="AW20" s="13"/>
      <c r="AX20" s="13">
        <v>10</v>
      </c>
      <c r="AY20" s="13">
        <v>10</v>
      </c>
      <c r="AZ20" s="13"/>
      <c r="BA20" s="13"/>
      <c r="BB20" s="13"/>
      <c r="BC20" s="14"/>
      <c r="BD20" s="13"/>
      <c r="BE20" s="13"/>
      <c r="BF20" s="15"/>
      <c r="BG20" s="16"/>
      <c r="BH20" s="20">
        <f t="shared" si="1"/>
        <v>10</v>
      </c>
      <c r="BI20" s="20">
        <f t="shared" si="1"/>
        <v>0</v>
      </c>
      <c r="BJ20" s="20">
        <f t="shared" si="1"/>
        <v>0</v>
      </c>
      <c r="BK20" s="20">
        <f t="shared" si="1"/>
        <v>0</v>
      </c>
      <c r="BL20" s="20">
        <f t="shared" si="1"/>
        <v>0</v>
      </c>
      <c r="BM20" s="20">
        <f t="shared" si="1"/>
        <v>0</v>
      </c>
      <c r="BN20" s="20">
        <f t="shared" si="1"/>
        <v>0</v>
      </c>
      <c r="BO20" s="20">
        <f t="shared" si="1"/>
        <v>0</v>
      </c>
      <c r="BP20" s="20">
        <f t="shared" si="1"/>
        <v>0</v>
      </c>
      <c r="BQ20" s="20">
        <f t="shared" si="1"/>
        <v>0</v>
      </c>
      <c r="BR20" s="20">
        <f t="shared" si="1"/>
        <v>0</v>
      </c>
      <c r="BS20" s="20">
        <f t="shared" si="1"/>
        <v>0</v>
      </c>
      <c r="BT20" s="20">
        <f t="shared" si="1"/>
        <v>0</v>
      </c>
      <c r="BU20" s="20">
        <f t="shared" si="1"/>
        <v>0</v>
      </c>
      <c r="BV20" s="20">
        <f t="shared" si="1"/>
        <v>0</v>
      </c>
      <c r="BW20" s="20">
        <f t="shared" si="1"/>
        <v>0</v>
      </c>
      <c r="BX20" s="20">
        <f t="shared" si="1"/>
        <v>0</v>
      </c>
      <c r="BY20" s="20">
        <f t="shared" si="1"/>
        <v>0</v>
      </c>
      <c r="BZ20" s="14"/>
      <c r="CA20" s="13"/>
      <c r="CB20" s="13"/>
      <c r="CC20" s="15"/>
      <c r="CD20" s="15"/>
    </row>
    <row r="21" spans="1:82" ht="48" thickBot="1" x14ac:dyDescent="0.3">
      <c r="A21" s="22" t="s">
        <v>150</v>
      </c>
      <c r="B21" s="19" t="s">
        <v>111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0" t="s">
        <v>37</v>
      </c>
      <c r="R21" s="19" t="s">
        <v>41</v>
      </c>
      <c r="S21" s="19" t="s">
        <v>42</v>
      </c>
      <c r="T21" s="11"/>
      <c r="U21" s="13">
        <v>30</v>
      </c>
      <c r="V21" s="13"/>
      <c r="W21" s="13"/>
      <c r="X21" s="13"/>
      <c r="Y21" s="13"/>
      <c r="Z21" s="13"/>
      <c r="AA21" s="13"/>
      <c r="AB21" s="13">
        <v>30</v>
      </c>
      <c r="AC21" s="13">
        <v>30</v>
      </c>
      <c r="AD21" s="13"/>
      <c r="AE21" s="13"/>
      <c r="AF21" s="13"/>
      <c r="AG21" s="13"/>
      <c r="AH21" s="13"/>
      <c r="AI21" s="13"/>
      <c r="AJ21" s="13"/>
      <c r="AK21" s="13"/>
      <c r="AL21" s="20">
        <v>25</v>
      </c>
      <c r="AM21" s="13"/>
      <c r="AN21" s="13"/>
      <c r="AO21" s="13"/>
      <c r="AP21" s="13"/>
      <c r="AQ21" s="13">
        <v>10</v>
      </c>
      <c r="AR21" s="13"/>
      <c r="AS21" s="13"/>
      <c r="AT21" s="13"/>
      <c r="AU21" s="13"/>
      <c r="AV21" s="13"/>
      <c r="AW21" s="13"/>
      <c r="AX21" s="13">
        <v>10</v>
      </c>
      <c r="AY21" s="13">
        <v>10</v>
      </c>
      <c r="AZ21" s="13"/>
      <c r="BA21" s="13"/>
      <c r="BB21" s="13"/>
      <c r="BC21" s="14"/>
      <c r="BD21" s="13"/>
      <c r="BE21" s="13"/>
      <c r="BF21" s="15"/>
      <c r="BG21" s="16"/>
      <c r="BH21" s="20">
        <v>10</v>
      </c>
      <c r="BI21" s="14"/>
      <c r="BJ21" s="13"/>
      <c r="BK21" s="13"/>
      <c r="BL21" s="16"/>
      <c r="BM21" s="13"/>
      <c r="BN21" s="14"/>
      <c r="BO21" s="13"/>
      <c r="BP21" s="13"/>
      <c r="BQ21" s="15"/>
      <c r="BR21" s="16"/>
      <c r="BS21" s="13"/>
      <c r="BT21" s="14"/>
      <c r="BU21" s="13"/>
      <c r="BV21" s="13"/>
      <c r="BW21" s="15"/>
      <c r="BX21" s="16"/>
      <c r="BY21" s="17">
        <v>0</v>
      </c>
      <c r="BZ21" s="14"/>
      <c r="CA21" s="13"/>
      <c r="CB21" s="13"/>
      <c r="CC21" s="15"/>
      <c r="CD21" s="15"/>
    </row>
    <row r="22" spans="1:82" ht="32.25" thickBot="1" x14ac:dyDescent="0.3">
      <c r="A22" s="18" t="s">
        <v>151</v>
      </c>
      <c r="B22" s="19" t="s">
        <v>43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0"/>
      <c r="R22" s="19"/>
      <c r="S22" s="19"/>
      <c r="T22" s="11"/>
      <c r="U22" s="13">
        <v>10</v>
      </c>
      <c r="V22" s="13"/>
      <c r="W22" s="13"/>
      <c r="X22" s="13"/>
      <c r="Y22" s="13"/>
      <c r="Z22" s="13"/>
      <c r="AA22" s="13"/>
      <c r="AB22" s="13">
        <v>10</v>
      </c>
      <c r="AC22" s="13">
        <v>10</v>
      </c>
      <c r="AD22" s="13"/>
      <c r="AE22" s="13"/>
      <c r="AF22" s="13">
        <v>5</v>
      </c>
      <c r="AG22" s="13"/>
      <c r="AH22" s="13"/>
      <c r="AI22" s="13"/>
      <c r="AJ22" s="13"/>
      <c r="AK22" s="13"/>
      <c r="AL22" s="20">
        <f>AL24+AL26+AL28</f>
        <v>15</v>
      </c>
      <c r="AM22" s="13"/>
      <c r="AN22" s="13"/>
      <c r="AO22" s="13"/>
      <c r="AP22" s="13"/>
      <c r="AQ22" s="13">
        <v>10</v>
      </c>
      <c r="AR22" s="13"/>
      <c r="AS22" s="13"/>
      <c r="AT22" s="13"/>
      <c r="AU22" s="13"/>
      <c r="AV22" s="13"/>
      <c r="AW22" s="13"/>
      <c r="AX22" s="13">
        <v>10</v>
      </c>
      <c r="AY22" s="13">
        <v>10</v>
      </c>
      <c r="AZ22" s="13"/>
      <c r="BA22" s="13"/>
      <c r="BB22" s="13"/>
      <c r="BC22" s="14"/>
      <c r="BD22" s="13"/>
      <c r="BE22" s="13"/>
      <c r="BF22" s="15"/>
      <c r="BG22" s="16"/>
      <c r="BH22" s="20">
        <f t="shared" ref="BH22:BY23" si="2">BH24+BH26+BH28</f>
        <v>10</v>
      </c>
      <c r="BI22" s="20">
        <f t="shared" si="2"/>
        <v>0</v>
      </c>
      <c r="BJ22" s="20">
        <f t="shared" si="2"/>
        <v>0</v>
      </c>
      <c r="BK22" s="20">
        <f t="shared" si="2"/>
        <v>0</v>
      </c>
      <c r="BL22" s="20">
        <f t="shared" si="2"/>
        <v>0</v>
      </c>
      <c r="BM22" s="20">
        <f t="shared" si="2"/>
        <v>0</v>
      </c>
      <c r="BN22" s="20">
        <f t="shared" si="2"/>
        <v>0</v>
      </c>
      <c r="BO22" s="20">
        <f t="shared" si="2"/>
        <v>0</v>
      </c>
      <c r="BP22" s="20">
        <f t="shared" si="2"/>
        <v>0</v>
      </c>
      <c r="BQ22" s="20">
        <f t="shared" si="2"/>
        <v>0</v>
      </c>
      <c r="BR22" s="20">
        <f t="shared" si="2"/>
        <v>0</v>
      </c>
      <c r="BS22" s="20">
        <f t="shared" si="2"/>
        <v>0</v>
      </c>
      <c r="BT22" s="20">
        <f t="shared" si="2"/>
        <v>0</v>
      </c>
      <c r="BU22" s="20">
        <f t="shared" si="2"/>
        <v>0</v>
      </c>
      <c r="BV22" s="20">
        <f t="shared" si="2"/>
        <v>0</v>
      </c>
      <c r="BW22" s="20">
        <f t="shared" si="2"/>
        <v>0</v>
      </c>
      <c r="BX22" s="20">
        <f t="shared" si="2"/>
        <v>0</v>
      </c>
      <c r="BY22" s="20">
        <f t="shared" si="2"/>
        <v>0</v>
      </c>
      <c r="BZ22" s="14"/>
      <c r="CA22" s="13"/>
      <c r="CB22" s="13"/>
      <c r="CC22" s="15"/>
      <c r="CD22" s="15"/>
    </row>
    <row r="23" spans="1:82" ht="32.25" thickBot="1" x14ac:dyDescent="0.3">
      <c r="A23" s="18" t="s">
        <v>213</v>
      </c>
      <c r="B23" s="19" t="s">
        <v>112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0"/>
      <c r="R23" s="19"/>
      <c r="S23" s="19"/>
      <c r="T23" s="11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20">
        <f>AL25+AL27+AL29</f>
        <v>15</v>
      </c>
      <c r="AM23" s="13"/>
      <c r="AN23" s="13"/>
      <c r="AO23" s="13"/>
      <c r="AP23" s="13"/>
      <c r="AQ23" s="13">
        <v>10</v>
      </c>
      <c r="AR23" s="13"/>
      <c r="AS23" s="13"/>
      <c r="AT23" s="13"/>
      <c r="AU23" s="13"/>
      <c r="AV23" s="13"/>
      <c r="AW23" s="13"/>
      <c r="AX23" s="13">
        <v>10</v>
      </c>
      <c r="AY23" s="13">
        <v>10</v>
      </c>
      <c r="AZ23" s="13"/>
      <c r="BA23" s="13"/>
      <c r="BB23" s="13"/>
      <c r="BC23" s="14"/>
      <c r="BD23" s="13"/>
      <c r="BE23" s="13"/>
      <c r="BF23" s="15"/>
      <c r="BG23" s="16"/>
      <c r="BH23" s="20">
        <v>10</v>
      </c>
      <c r="BI23" s="20">
        <f t="shared" si="2"/>
        <v>0</v>
      </c>
      <c r="BJ23" s="20">
        <f t="shared" si="2"/>
        <v>0</v>
      </c>
      <c r="BK23" s="20">
        <f t="shared" si="2"/>
        <v>0</v>
      </c>
      <c r="BL23" s="20">
        <f t="shared" si="2"/>
        <v>0</v>
      </c>
      <c r="BM23" s="20">
        <f t="shared" si="2"/>
        <v>0</v>
      </c>
      <c r="BN23" s="20">
        <f t="shared" si="2"/>
        <v>0</v>
      </c>
      <c r="BO23" s="20">
        <f t="shared" si="2"/>
        <v>0</v>
      </c>
      <c r="BP23" s="20">
        <f t="shared" si="2"/>
        <v>0</v>
      </c>
      <c r="BQ23" s="20">
        <f t="shared" si="2"/>
        <v>0</v>
      </c>
      <c r="BR23" s="20">
        <f t="shared" si="2"/>
        <v>0</v>
      </c>
      <c r="BS23" s="20">
        <f t="shared" si="2"/>
        <v>0</v>
      </c>
      <c r="BT23" s="20">
        <f t="shared" si="2"/>
        <v>0</v>
      </c>
      <c r="BU23" s="20">
        <f t="shared" si="2"/>
        <v>0</v>
      </c>
      <c r="BV23" s="20">
        <f t="shared" si="2"/>
        <v>0</v>
      </c>
      <c r="BW23" s="20">
        <f t="shared" si="2"/>
        <v>0</v>
      </c>
      <c r="BX23" s="20">
        <f t="shared" si="2"/>
        <v>0</v>
      </c>
      <c r="BY23" s="20">
        <f t="shared" si="2"/>
        <v>0</v>
      </c>
      <c r="BZ23" s="14"/>
      <c r="CA23" s="13"/>
      <c r="CB23" s="13"/>
      <c r="CC23" s="15"/>
      <c r="CD23" s="15"/>
    </row>
    <row r="24" spans="1:82" ht="32.25" thickBot="1" x14ac:dyDescent="0.3">
      <c r="A24" s="26" t="s">
        <v>185</v>
      </c>
      <c r="B24" s="19" t="s">
        <v>215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0"/>
      <c r="R24" s="19"/>
      <c r="S24" s="19"/>
      <c r="T24" s="11"/>
      <c r="U24" s="13">
        <v>10</v>
      </c>
      <c r="V24" s="13"/>
      <c r="W24" s="13"/>
      <c r="X24" s="13"/>
      <c r="Y24" s="13"/>
      <c r="Z24" s="13"/>
      <c r="AA24" s="13"/>
      <c r="AB24" s="13">
        <v>10</v>
      </c>
      <c r="AC24" s="13">
        <v>10</v>
      </c>
      <c r="AD24" s="13"/>
      <c r="AE24" s="13"/>
      <c r="AF24" s="13"/>
      <c r="AG24" s="13"/>
      <c r="AH24" s="13"/>
      <c r="AI24" s="13"/>
      <c r="AJ24" s="13"/>
      <c r="AK24" s="13"/>
      <c r="AL24" s="20">
        <f>AL25</f>
        <v>5</v>
      </c>
      <c r="AM24" s="13"/>
      <c r="AN24" s="13"/>
      <c r="AO24" s="13"/>
      <c r="AP24" s="13"/>
      <c r="AQ24" s="13">
        <v>10</v>
      </c>
      <c r="AR24" s="13"/>
      <c r="AS24" s="13"/>
      <c r="AT24" s="13"/>
      <c r="AU24" s="13"/>
      <c r="AV24" s="13"/>
      <c r="AW24" s="13"/>
      <c r="AX24" s="13">
        <v>10</v>
      </c>
      <c r="AY24" s="13">
        <v>10</v>
      </c>
      <c r="AZ24" s="13"/>
      <c r="BA24" s="13"/>
      <c r="BB24" s="13"/>
      <c r="BC24" s="14"/>
      <c r="BD24" s="13"/>
      <c r="BE24" s="13"/>
      <c r="BF24" s="15"/>
      <c r="BG24" s="16"/>
      <c r="BH24" s="20">
        <f t="shared" ref="BH24:BY24" si="3">BH25</f>
        <v>5</v>
      </c>
      <c r="BI24" s="20">
        <f t="shared" si="3"/>
        <v>0</v>
      </c>
      <c r="BJ24" s="20">
        <f t="shared" si="3"/>
        <v>0</v>
      </c>
      <c r="BK24" s="20">
        <f t="shared" si="3"/>
        <v>0</v>
      </c>
      <c r="BL24" s="20">
        <f t="shared" si="3"/>
        <v>0</v>
      </c>
      <c r="BM24" s="20">
        <f t="shared" si="3"/>
        <v>0</v>
      </c>
      <c r="BN24" s="20">
        <f t="shared" si="3"/>
        <v>0</v>
      </c>
      <c r="BO24" s="20">
        <f t="shared" si="3"/>
        <v>0</v>
      </c>
      <c r="BP24" s="20">
        <f t="shared" si="3"/>
        <v>0</v>
      </c>
      <c r="BQ24" s="20">
        <f t="shared" si="3"/>
        <v>0</v>
      </c>
      <c r="BR24" s="20">
        <f t="shared" si="3"/>
        <v>0</v>
      </c>
      <c r="BS24" s="20">
        <f t="shared" si="3"/>
        <v>0</v>
      </c>
      <c r="BT24" s="20">
        <f t="shared" si="3"/>
        <v>0</v>
      </c>
      <c r="BU24" s="20">
        <f t="shared" si="3"/>
        <v>0</v>
      </c>
      <c r="BV24" s="20">
        <f t="shared" si="3"/>
        <v>0</v>
      </c>
      <c r="BW24" s="20">
        <f t="shared" si="3"/>
        <v>0</v>
      </c>
      <c r="BX24" s="20">
        <f t="shared" si="3"/>
        <v>0</v>
      </c>
      <c r="BY24" s="20">
        <f t="shared" si="3"/>
        <v>0</v>
      </c>
      <c r="BZ24" s="14"/>
      <c r="CA24" s="13"/>
      <c r="CB24" s="13"/>
      <c r="CC24" s="15"/>
      <c r="CD24" s="15"/>
    </row>
    <row r="25" spans="1:82" ht="48" thickBot="1" x14ac:dyDescent="0.3">
      <c r="A25" s="22" t="s">
        <v>152</v>
      </c>
      <c r="B25" s="19" t="s">
        <v>113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0" t="s">
        <v>37</v>
      </c>
      <c r="R25" s="19" t="s">
        <v>41</v>
      </c>
      <c r="S25" s="19" t="s">
        <v>44</v>
      </c>
      <c r="T25" s="11"/>
      <c r="U25" s="13">
        <v>5</v>
      </c>
      <c r="V25" s="13"/>
      <c r="W25" s="13"/>
      <c r="X25" s="13"/>
      <c r="Y25" s="13"/>
      <c r="Z25" s="13"/>
      <c r="AA25" s="13"/>
      <c r="AB25" s="13">
        <v>5</v>
      </c>
      <c r="AC25" s="13">
        <v>5</v>
      </c>
      <c r="AD25" s="13"/>
      <c r="AE25" s="13"/>
      <c r="AF25" s="13"/>
      <c r="AG25" s="13"/>
      <c r="AH25" s="13"/>
      <c r="AI25" s="13"/>
      <c r="AJ25" s="13"/>
      <c r="AK25" s="13"/>
      <c r="AL25" s="20">
        <v>5</v>
      </c>
      <c r="AM25" s="13"/>
      <c r="AN25" s="13"/>
      <c r="AO25" s="13"/>
      <c r="AP25" s="13"/>
      <c r="AQ25" s="13">
        <v>5</v>
      </c>
      <c r="AR25" s="13"/>
      <c r="AS25" s="13"/>
      <c r="AT25" s="13"/>
      <c r="AU25" s="13"/>
      <c r="AV25" s="13"/>
      <c r="AW25" s="13"/>
      <c r="AX25" s="13">
        <v>5</v>
      </c>
      <c r="AY25" s="13">
        <v>5</v>
      </c>
      <c r="AZ25" s="13"/>
      <c r="BA25" s="13"/>
      <c r="BB25" s="13"/>
      <c r="BC25" s="14"/>
      <c r="BD25" s="13"/>
      <c r="BE25" s="13"/>
      <c r="BF25" s="15"/>
      <c r="BG25" s="16"/>
      <c r="BH25" s="20">
        <v>5</v>
      </c>
      <c r="BI25" s="14"/>
      <c r="BJ25" s="13"/>
      <c r="BK25" s="13"/>
      <c r="BL25" s="16"/>
      <c r="BM25" s="13"/>
      <c r="BN25" s="14"/>
      <c r="BO25" s="13"/>
      <c r="BP25" s="13"/>
      <c r="BQ25" s="15"/>
      <c r="BR25" s="16"/>
      <c r="BS25" s="13"/>
      <c r="BT25" s="14"/>
      <c r="BU25" s="13"/>
      <c r="BV25" s="13"/>
      <c r="BW25" s="15"/>
      <c r="BX25" s="16"/>
      <c r="BY25" s="17">
        <v>0</v>
      </c>
      <c r="BZ25" s="14"/>
      <c r="CA25" s="13"/>
      <c r="CB25" s="13"/>
      <c r="CC25" s="15"/>
      <c r="CD25" s="15"/>
    </row>
    <row r="26" spans="1:82" ht="39.75" customHeight="1" thickBot="1" x14ac:dyDescent="0.3">
      <c r="A26" s="25" t="s">
        <v>186</v>
      </c>
      <c r="B26" s="19" t="s">
        <v>216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0"/>
      <c r="R26" s="19"/>
      <c r="S26" s="19"/>
      <c r="T26" s="11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20">
        <f>AL27</f>
        <v>5</v>
      </c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D26" s="13"/>
      <c r="BE26" s="13"/>
      <c r="BF26" s="15"/>
      <c r="BG26" s="16"/>
      <c r="BH26" s="20">
        <v>0</v>
      </c>
      <c r="BI26" s="20">
        <f t="shared" ref="BI26:BY26" si="4">BI27</f>
        <v>0</v>
      </c>
      <c r="BJ26" s="20">
        <f t="shared" si="4"/>
        <v>0</v>
      </c>
      <c r="BK26" s="20">
        <f t="shared" si="4"/>
        <v>0</v>
      </c>
      <c r="BL26" s="20">
        <f t="shared" si="4"/>
        <v>0</v>
      </c>
      <c r="BM26" s="20">
        <f t="shared" si="4"/>
        <v>0</v>
      </c>
      <c r="BN26" s="20">
        <f t="shared" si="4"/>
        <v>0</v>
      </c>
      <c r="BO26" s="20">
        <f t="shared" si="4"/>
        <v>0</v>
      </c>
      <c r="BP26" s="20">
        <f t="shared" si="4"/>
        <v>0</v>
      </c>
      <c r="BQ26" s="20">
        <f t="shared" si="4"/>
        <v>0</v>
      </c>
      <c r="BR26" s="20">
        <f t="shared" si="4"/>
        <v>0</v>
      </c>
      <c r="BS26" s="20">
        <f t="shared" si="4"/>
        <v>0</v>
      </c>
      <c r="BT26" s="20">
        <f t="shared" si="4"/>
        <v>0</v>
      </c>
      <c r="BU26" s="20">
        <f t="shared" si="4"/>
        <v>0</v>
      </c>
      <c r="BV26" s="20">
        <f t="shared" si="4"/>
        <v>0</v>
      </c>
      <c r="BW26" s="20">
        <f t="shared" si="4"/>
        <v>0</v>
      </c>
      <c r="BX26" s="20">
        <f t="shared" si="4"/>
        <v>0</v>
      </c>
      <c r="BY26" s="20">
        <f t="shared" si="4"/>
        <v>0</v>
      </c>
      <c r="BZ26" s="14"/>
      <c r="CA26" s="13"/>
      <c r="CB26" s="13"/>
      <c r="CC26" s="15"/>
      <c r="CD26" s="15"/>
    </row>
    <row r="27" spans="1:82" ht="79.5" thickBot="1" x14ac:dyDescent="0.3">
      <c r="A27" s="22" t="s">
        <v>156</v>
      </c>
      <c r="B27" s="19" t="s">
        <v>193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0" t="s">
        <v>37</v>
      </c>
      <c r="R27" s="19" t="s">
        <v>41</v>
      </c>
      <c r="S27" s="19" t="s">
        <v>42</v>
      </c>
      <c r="T27" s="11"/>
      <c r="U27" s="13">
        <v>5</v>
      </c>
      <c r="V27" s="13"/>
      <c r="W27" s="13"/>
      <c r="X27" s="13"/>
      <c r="Y27" s="13"/>
      <c r="Z27" s="13"/>
      <c r="AA27" s="13"/>
      <c r="AB27" s="13">
        <v>5</v>
      </c>
      <c r="AC27" s="13">
        <v>5</v>
      </c>
      <c r="AD27" s="13"/>
      <c r="AE27" s="13"/>
      <c r="AF27" s="13"/>
      <c r="AG27" s="13"/>
      <c r="AH27" s="13"/>
      <c r="AI27" s="13"/>
      <c r="AJ27" s="13"/>
      <c r="AK27" s="13"/>
      <c r="AL27" s="20">
        <v>5</v>
      </c>
      <c r="AM27" s="13"/>
      <c r="AN27" s="13"/>
      <c r="AO27" s="13"/>
      <c r="AP27" s="13"/>
      <c r="AQ27" s="13">
        <v>5</v>
      </c>
      <c r="AR27" s="13"/>
      <c r="AS27" s="13"/>
      <c r="AT27" s="13"/>
      <c r="AU27" s="13"/>
      <c r="AV27" s="13"/>
      <c r="AW27" s="13"/>
      <c r="AX27" s="13">
        <v>5</v>
      </c>
      <c r="AY27" s="13">
        <v>5</v>
      </c>
      <c r="AZ27" s="13"/>
      <c r="BA27" s="13"/>
      <c r="BB27" s="13"/>
      <c r="BC27" s="14"/>
      <c r="BD27" s="13"/>
      <c r="BE27" s="13"/>
      <c r="BF27" s="15"/>
      <c r="BG27" s="16"/>
      <c r="BH27" s="20">
        <v>5</v>
      </c>
      <c r="BI27" s="14"/>
      <c r="BJ27" s="13"/>
      <c r="BK27" s="13"/>
      <c r="BL27" s="16"/>
      <c r="BM27" s="13"/>
      <c r="BN27" s="14"/>
      <c r="BO27" s="13"/>
      <c r="BP27" s="13"/>
      <c r="BQ27" s="15"/>
      <c r="BR27" s="16"/>
      <c r="BS27" s="13"/>
      <c r="BT27" s="14"/>
      <c r="BU27" s="13"/>
      <c r="BV27" s="13"/>
      <c r="BW27" s="15"/>
      <c r="BX27" s="16"/>
      <c r="BY27" s="17">
        <v>0</v>
      </c>
      <c r="BZ27" s="14"/>
      <c r="CA27" s="13"/>
      <c r="CB27" s="13"/>
      <c r="CC27" s="15"/>
      <c r="CD27" s="15"/>
    </row>
    <row r="28" spans="1:82" ht="32.25" thickBot="1" x14ac:dyDescent="0.3">
      <c r="A28" s="26" t="s">
        <v>187</v>
      </c>
      <c r="B28" s="19" t="s">
        <v>217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0"/>
      <c r="R28" s="19"/>
      <c r="S28" s="19"/>
      <c r="T28" s="11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>
        <v>5</v>
      </c>
      <c r="AG28" s="13"/>
      <c r="AH28" s="13"/>
      <c r="AI28" s="13"/>
      <c r="AJ28" s="13"/>
      <c r="AK28" s="13"/>
      <c r="AL28" s="20">
        <f>AL29</f>
        <v>5</v>
      </c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4"/>
      <c r="BD28" s="13"/>
      <c r="BE28" s="13"/>
      <c r="BF28" s="15"/>
      <c r="BG28" s="16"/>
      <c r="BH28" s="20">
        <f t="shared" ref="BH28:BY28" si="5">BH29</f>
        <v>5</v>
      </c>
      <c r="BI28" s="20">
        <f t="shared" si="5"/>
        <v>0</v>
      </c>
      <c r="BJ28" s="20">
        <f t="shared" si="5"/>
        <v>0</v>
      </c>
      <c r="BK28" s="20">
        <f t="shared" si="5"/>
        <v>0</v>
      </c>
      <c r="BL28" s="20">
        <f t="shared" si="5"/>
        <v>0</v>
      </c>
      <c r="BM28" s="20">
        <f t="shared" si="5"/>
        <v>0</v>
      </c>
      <c r="BN28" s="20">
        <f t="shared" si="5"/>
        <v>0</v>
      </c>
      <c r="BO28" s="20">
        <f t="shared" si="5"/>
        <v>0</v>
      </c>
      <c r="BP28" s="20">
        <f t="shared" si="5"/>
        <v>0</v>
      </c>
      <c r="BQ28" s="20">
        <f t="shared" si="5"/>
        <v>0</v>
      </c>
      <c r="BR28" s="20">
        <f t="shared" si="5"/>
        <v>0</v>
      </c>
      <c r="BS28" s="20">
        <f t="shared" si="5"/>
        <v>0</v>
      </c>
      <c r="BT28" s="20">
        <f t="shared" si="5"/>
        <v>0</v>
      </c>
      <c r="BU28" s="20">
        <f t="shared" si="5"/>
        <v>0</v>
      </c>
      <c r="BV28" s="20">
        <f t="shared" si="5"/>
        <v>0</v>
      </c>
      <c r="BW28" s="20">
        <f t="shared" si="5"/>
        <v>0</v>
      </c>
      <c r="BX28" s="20">
        <f t="shared" si="5"/>
        <v>0</v>
      </c>
      <c r="BY28" s="20">
        <f t="shared" si="5"/>
        <v>0</v>
      </c>
      <c r="BZ28" s="14"/>
      <c r="CA28" s="13"/>
      <c r="CB28" s="13"/>
      <c r="CC28" s="15"/>
      <c r="CD28" s="15"/>
    </row>
    <row r="29" spans="1:82" ht="102" customHeight="1" thickBot="1" x14ac:dyDescent="0.3">
      <c r="A29" s="22" t="s">
        <v>153</v>
      </c>
      <c r="B29" s="19" t="s">
        <v>192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0" t="s">
        <v>37</v>
      </c>
      <c r="R29" s="19" t="s">
        <v>41</v>
      </c>
      <c r="S29" s="19" t="s">
        <v>44</v>
      </c>
      <c r="T29" s="11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>
        <v>5</v>
      </c>
      <c r="AG29" s="13"/>
      <c r="AH29" s="13"/>
      <c r="AI29" s="13"/>
      <c r="AJ29" s="13"/>
      <c r="AK29" s="13"/>
      <c r="AL29" s="20">
        <v>5</v>
      </c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4"/>
      <c r="BD29" s="13"/>
      <c r="BE29" s="13"/>
      <c r="BF29" s="15"/>
      <c r="BG29" s="16"/>
      <c r="BH29" s="20">
        <v>5</v>
      </c>
      <c r="BI29" s="14"/>
      <c r="BJ29" s="13"/>
      <c r="BK29" s="13"/>
      <c r="BL29" s="16"/>
      <c r="BM29" s="13"/>
      <c r="BN29" s="14"/>
      <c r="BO29" s="13"/>
      <c r="BP29" s="13"/>
      <c r="BQ29" s="15"/>
      <c r="BR29" s="16"/>
      <c r="BS29" s="13"/>
      <c r="BT29" s="14"/>
      <c r="BU29" s="13"/>
      <c r="BV29" s="13"/>
      <c r="BW29" s="15"/>
      <c r="BX29" s="16"/>
      <c r="BY29" s="17">
        <v>0</v>
      </c>
      <c r="BZ29" s="14"/>
      <c r="CA29" s="13"/>
      <c r="CB29" s="13"/>
      <c r="CC29" s="15"/>
      <c r="CD29" s="15"/>
    </row>
    <row r="30" spans="1:82" ht="32.25" thickBot="1" x14ac:dyDescent="0.3">
      <c r="A30" s="26" t="s">
        <v>157</v>
      </c>
      <c r="B30" s="19" t="s">
        <v>45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0"/>
      <c r="R30" s="19"/>
      <c r="S30" s="19"/>
      <c r="T30" s="11"/>
      <c r="U30" s="13">
        <v>315</v>
      </c>
      <c r="V30" s="13"/>
      <c r="W30" s="13"/>
      <c r="X30" s="13"/>
      <c r="Y30" s="13"/>
      <c r="Z30" s="13"/>
      <c r="AA30" s="13"/>
      <c r="AB30" s="13">
        <v>315</v>
      </c>
      <c r="AC30" s="13">
        <v>315</v>
      </c>
      <c r="AD30" s="13"/>
      <c r="AE30" s="13"/>
      <c r="AF30" s="13">
        <v>770.4</v>
      </c>
      <c r="AG30" s="13"/>
      <c r="AH30" s="13"/>
      <c r="AI30" s="13"/>
      <c r="AJ30" s="13"/>
      <c r="AK30" s="13"/>
      <c r="AL30" s="20">
        <f>AL32+AL34</f>
        <v>315</v>
      </c>
      <c r="AM30" s="13"/>
      <c r="AN30" s="13"/>
      <c r="AO30" s="13"/>
      <c r="AP30" s="13"/>
      <c r="AQ30" s="13">
        <v>190</v>
      </c>
      <c r="AR30" s="13"/>
      <c r="AS30" s="13"/>
      <c r="AT30" s="13"/>
      <c r="AU30" s="13"/>
      <c r="AV30" s="13"/>
      <c r="AW30" s="13"/>
      <c r="AX30" s="13">
        <v>190</v>
      </c>
      <c r="AY30" s="13">
        <v>190</v>
      </c>
      <c r="AZ30" s="13"/>
      <c r="BA30" s="13"/>
      <c r="BB30" s="13"/>
      <c r="BC30" s="14"/>
      <c r="BD30" s="13"/>
      <c r="BE30" s="13"/>
      <c r="BF30" s="15"/>
      <c r="BG30" s="16"/>
      <c r="BH30" s="20">
        <v>0</v>
      </c>
      <c r="BI30" s="14"/>
      <c r="BJ30" s="13"/>
      <c r="BK30" s="13"/>
      <c r="BL30" s="16"/>
      <c r="BM30" s="13"/>
      <c r="BN30" s="14"/>
      <c r="BO30" s="13"/>
      <c r="BP30" s="13"/>
      <c r="BQ30" s="15"/>
      <c r="BR30" s="16"/>
      <c r="BS30" s="13"/>
      <c r="BT30" s="14"/>
      <c r="BU30" s="13"/>
      <c r="BV30" s="13"/>
      <c r="BW30" s="15"/>
      <c r="BX30" s="16"/>
      <c r="BY30" s="17">
        <v>0</v>
      </c>
      <c r="BZ30" s="14"/>
      <c r="CA30" s="13"/>
      <c r="CB30" s="13"/>
      <c r="CC30" s="15"/>
      <c r="CD30" s="15"/>
    </row>
    <row r="31" spans="1:82" ht="32.25" thickBot="1" x14ac:dyDescent="0.3">
      <c r="A31" s="26" t="s">
        <v>213</v>
      </c>
      <c r="B31" s="19" t="s">
        <v>47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0"/>
      <c r="R31" s="19"/>
      <c r="S31" s="19"/>
      <c r="T31" s="11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20">
        <v>315</v>
      </c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4"/>
      <c r="BD31" s="13"/>
      <c r="BE31" s="13"/>
      <c r="BF31" s="15"/>
      <c r="BG31" s="16"/>
      <c r="BH31" s="20">
        <v>0</v>
      </c>
      <c r="BI31" s="62"/>
      <c r="BJ31" s="63"/>
      <c r="BK31" s="63"/>
      <c r="BL31" s="64"/>
      <c r="BM31" s="63"/>
      <c r="BN31" s="62"/>
      <c r="BO31" s="63"/>
      <c r="BP31" s="63"/>
      <c r="BQ31" s="64"/>
      <c r="BR31" s="64"/>
      <c r="BS31" s="63"/>
      <c r="BT31" s="62"/>
      <c r="BU31" s="63"/>
      <c r="BV31" s="63"/>
      <c r="BW31" s="64"/>
      <c r="BX31" s="64"/>
      <c r="BY31" s="17">
        <v>0</v>
      </c>
      <c r="BZ31" s="14"/>
      <c r="CA31" s="13"/>
      <c r="CB31" s="13"/>
      <c r="CC31" s="15"/>
      <c r="CD31" s="15"/>
    </row>
    <row r="32" spans="1:82" ht="32.25" thickBot="1" x14ac:dyDescent="0.3">
      <c r="A32" s="26" t="s">
        <v>189</v>
      </c>
      <c r="B32" s="19" t="s">
        <v>218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0"/>
      <c r="R32" s="19"/>
      <c r="S32" s="19"/>
      <c r="T32" s="11"/>
      <c r="U32" s="13">
        <v>15</v>
      </c>
      <c r="V32" s="13"/>
      <c r="W32" s="13"/>
      <c r="X32" s="13"/>
      <c r="Y32" s="13"/>
      <c r="Z32" s="13"/>
      <c r="AA32" s="13"/>
      <c r="AB32" s="13">
        <v>15</v>
      </c>
      <c r="AC32" s="13">
        <v>15</v>
      </c>
      <c r="AD32" s="13"/>
      <c r="AE32" s="13"/>
      <c r="AF32" s="13">
        <v>565.29999999999995</v>
      </c>
      <c r="AG32" s="13"/>
      <c r="AH32" s="13"/>
      <c r="AI32" s="13"/>
      <c r="AJ32" s="13"/>
      <c r="AK32" s="13"/>
      <c r="AL32" s="20">
        <f>AL33</f>
        <v>15</v>
      </c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4"/>
      <c r="BD32" s="13"/>
      <c r="BE32" s="13"/>
      <c r="BF32" s="15"/>
      <c r="BG32" s="16"/>
      <c r="BH32" s="20">
        <f t="shared" ref="BH32:BY32" si="6">BH33</f>
        <v>0</v>
      </c>
      <c r="BI32" s="20">
        <f t="shared" si="6"/>
        <v>0</v>
      </c>
      <c r="BJ32" s="20">
        <f t="shared" si="6"/>
        <v>0</v>
      </c>
      <c r="BK32" s="20">
        <f t="shared" si="6"/>
        <v>0</v>
      </c>
      <c r="BL32" s="20">
        <f t="shared" si="6"/>
        <v>0</v>
      </c>
      <c r="BM32" s="20">
        <f t="shared" si="6"/>
        <v>0</v>
      </c>
      <c r="BN32" s="20">
        <f t="shared" si="6"/>
        <v>0</v>
      </c>
      <c r="BO32" s="20">
        <f t="shared" si="6"/>
        <v>0</v>
      </c>
      <c r="BP32" s="20">
        <f t="shared" si="6"/>
        <v>0</v>
      </c>
      <c r="BQ32" s="20">
        <f t="shared" si="6"/>
        <v>0</v>
      </c>
      <c r="BR32" s="20">
        <f t="shared" si="6"/>
        <v>0</v>
      </c>
      <c r="BS32" s="20">
        <f t="shared" si="6"/>
        <v>0</v>
      </c>
      <c r="BT32" s="20">
        <f t="shared" si="6"/>
        <v>0</v>
      </c>
      <c r="BU32" s="20">
        <f t="shared" si="6"/>
        <v>0</v>
      </c>
      <c r="BV32" s="20">
        <f t="shared" si="6"/>
        <v>0</v>
      </c>
      <c r="BW32" s="20">
        <f t="shared" si="6"/>
        <v>0</v>
      </c>
      <c r="BX32" s="20">
        <f t="shared" si="6"/>
        <v>0</v>
      </c>
      <c r="BY32" s="20">
        <f t="shared" si="6"/>
        <v>0</v>
      </c>
      <c r="BZ32" s="14"/>
      <c r="CA32" s="13"/>
      <c r="CB32" s="13"/>
      <c r="CC32" s="15"/>
      <c r="CD32" s="15"/>
    </row>
    <row r="33" spans="1:82" ht="48" thickBot="1" x14ac:dyDescent="0.3">
      <c r="A33" s="22" t="s">
        <v>154</v>
      </c>
      <c r="B33" s="19" t="s">
        <v>114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0" t="s">
        <v>37</v>
      </c>
      <c r="R33" s="19" t="s">
        <v>39</v>
      </c>
      <c r="S33" s="19" t="s">
        <v>46</v>
      </c>
      <c r="T33" s="11"/>
      <c r="U33" s="13">
        <v>15</v>
      </c>
      <c r="V33" s="13"/>
      <c r="W33" s="13"/>
      <c r="X33" s="13"/>
      <c r="Y33" s="13"/>
      <c r="Z33" s="13"/>
      <c r="AA33" s="13"/>
      <c r="AB33" s="13">
        <v>15</v>
      </c>
      <c r="AC33" s="13">
        <v>15</v>
      </c>
      <c r="AD33" s="13"/>
      <c r="AE33" s="13"/>
      <c r="AF33" s="13">
        <v>20.2</v>
      </c>
      <c r="AG33" s="13"/>
      <c r="AH33" s="13"/>
      <c r="AI33" s="13"/>
      <c r="AJ33" s="13"/>
      <c r="AK33" s="13"/>
      <c r="AL33" s="20">
        <v>15</v>
      </c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D33" s="13"/>
      <c r="BE33" s="13"/>
      <c r="BF33" s="15"/>
      <c r="BG33" s="16"/>
      <c r="BH33" s="20">
        <v>0</v>
      </c>
      <c r="BI33" s="14"/>
      <c r="BJ33" s="13"/>
      <c r="BK33" s="13"/>
      <c r="BL33" s="16"/>
      <c r="BM33" s="13"/>
      <c r="BN33" s="14"/>
      <c r="BO33" s="13"/>
      <c r="BP33" s="13"/>
      <c r="BQ33" s="15"/>
      <c r="BR33" s="16"/>
      <c r="BS33" s="13"/>
      <c r="BT33" s="14"/>
      <c r="BU33" s="13"/>
      <c r="BV33" s="13"/>
      <c r="BW33" s="15"/>
      <c r="BX33" s="16"/>
      <c r="BY33" s="17">
        <v>0</v>
      </c>
      <c r="BZ33" s="14"/>
      <c r="CA33" s="13"/>
      <c r="CB33" s="13"/>
      <c r="CC33" s="15"/>
      <c r="CD33" s="15"/>
    </row>
    <row r="34" spans="1:82" ht="32.25" thickBot="1" x14ac:dyDescent="0.3">
      <c r="A34" s="26" t="s">
        <v>155</v>
      </c>
      <c r="B34" s="19" t="s">
        <v>219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0"/>
      <c r="R34" s="19"/>
      <c r="S34" s="19"/>
      <c r="T34" s="11"/>
      <c r="U34" s="13">
        <v>300</v>
      </c>
      <c r="V34" s="13"/>
      <c r="W34" s="13"/>
      <c r="X34" s="13"/>
      <c r="Y34" s="13"/>
      <c r="Z34" s="13"/>
      <c r="AA34" s="13"/>
      <c r="AB34" s="13">
        <v>300</v>
      </c>
      <c r="AC34" s="13">
        <v>300</v>
      </c>
      <c r="AD34" s="13"/>
      <c r="AE34" s="13"/>
      <c r="AF34" s="13">
        <v>205.1</v>
      </c>
      <c r="AG34" s="13"/>
      <c r="AH34" s="13"/>
      <c r="AI34" s="13"/>
      <c r="AJ34" s="13"/>
      <c r="AK34" s="13"/>
      <c r="AL34" s="20">
        <f>AL35</f>
        <v>300</v>
      </c>
      <c r="AM34" s="13"/>
      <c r="AN34" s="13"/>
      <c r="AO34" s="13"/>
      <c r="AP34" s="13"/>
      <c r="AQ34" s="13">
        <v>190</v>
      </c>
      <c r="AR34" s="13"/>
      <c r="AS34" s="13"/>
      <c r="AT34" s="13"/>
      <c r="AU34" s="13"/>
      <c r="AV34" s="13"/>
      <c r="AW34" s="13"/>
      <c r="AX34" s="13">
        <v>190</v>
      </c>
      <c r="AY34" s="13">
        <v>190</v>
      </c>
      <c r="AZ34" s="13"/>
      <c r="BA34" s="13"/>
      <c r="BB34" s="13"/>
      <c r="BC34" s="14"/>
      <c r="BD34" s="13"/>
      <c r="BE34" s="13"/>
      <c r="BF34" s="15"/>
      <c r="BG34" s="16"/>
      <c r="BH34" s="20">
        <f t="shared" ref="BH34:BY34" si="7">BH35</f>
        <v>0</v>
      </c>
      <c r="BI34" s="20">
        <f t="shared" si="7"/>
        <v>0</v>
      </c>
      <c r="BJ34" s="20">
        <f t="shared" si="7"/>
        <v>0</v>
      </c>
      <c r="BK34" s="20">
        <f t="shared" si="7"/>
        <v>0</v>
      </c>
      <c r="BL34" s="20">
        <f t="shared" si="7"/>
        <v>0</v>
      </c>
      <c r="BM34" s="20">
        <f t="shared" si="7"/>
        <v>0</v>
      </c>
      <c r="BN34" s="20">
        <f t="shared" si="7"/>
        <v>0</v>
      </c>
      <c r="BO34" s="20">
        <f t="shared" si="7"/>
        <v>0</v>
      </c>
      <c r="BP34" s="20">
        <f t="shared" si="7"/>
        <v>0</v>
      </c>
      <c r="BQ34" s="20">
        <f t="shared" si="7"/>
        <v>0</v>
      </c>
      <c r="BR34" s="20">
        <f t="shared" si="7"/>
        <v>0</v>
      </c>
      <c r="BS34" s="20">
        <f t="shared" si="7"/>
        <v>0</v>
      </c>
      <c r="BT34" s="20">
        <f t="shared" si="7"/>
        <v>0</v>
      </c>
      <c r="BU34" s="20">
        <f t="shared" si="7"/>
        <v>0</v>
      </c>
      <c r="BV34" s="20">
        <f t="shared" si="7"/>
        <v>0</v>
      </c>
      <c r="BW34" s="20">
        <f t="shared" si="7"/>
        <v>0</v>
      </c>
      <c r="BX34" s="20">
        <f t="shared" si="7"/>
        <v>0</v>
      </c>
      <c r="BY34" s="20">
        <f t="shared" si="7"/>
        <v>0</v>
      </c>
      <c r="BZ34" s="14"/>
      <c r="CA34" s="13"/>
      <c r="CB34" s="13"/>
      <c r="CC34" s="15"/>
      <c r="CD34" s="15"/>
    </row>
    <row r="35" spans="1:82" ht="51" customHeight="1" thickBot="1" x14ac:dyDescent="0.3">
      <c r="A35" s="22" t="s">
        <v>199</v>
      </c>
      <c r="B35" s="19" t="s">
        <v>115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0" t="s">
        <v>37</v>
      </c>
      <c r="R35" s="19" t="s">
        <v>39</v>
      </c>
      <c r="S35" s="19" t="s">
        <v>48</v>
      </c>
      <c r="T35" s="11"/>
      <c r="U35" s="13">
        <v>300</v>
      </c>
      <c r="V35" s="13"/>
      <c r="W35" s="13"/>
      <c r="X35" s="13"/>
      <c r="Y35" s="13"/>
      <c r="Z35" s="13"/>
      <c r="AA35" s="13"/>
      <c r="AB35" s="13">
        <v>300</v>
      </c>
      <c r="AC35" s="13">
        <v>300</v>
      </c>
      <c r="AD35" s="13"/>
      <c r="AE35" s="13"/>
      <c r="AF35" s="13">
        <v>205.1</v>
      </c>
      <c r="AG35" s="13"/>
      <c r="AH35" s="13"/>
      <c r="AI35" s="13"/>
      <c r="AJ35" s="13"/>
      <c r="AK35" s="13"/>
      <c r="AL35" s="20">
        <v>300</v>
      </c>
      <c r="AM35" s="13"/>
      <c r="AN35" s="13"/>
      <c r="AO35" s="13"/>
      <c r="AP35" s="13"/>
      <c r="AQ35" s="13">
        <v>190</v>
      </c>
      <c r="AR35" s="13"/>
      <c r="AS35" s="13"/>
      <c r="AT35" s="13"/>
      <c r="AU35" s="13"/>
      <c r="AV35" s="13"/>
      <c r="AW35" s="13"/>
      <c r="AX35" s="13">
        <v>190</v>
      </c>
      <c r="AY35" s="13">
        <v>190</v>
      </c>
      <c r="AZ35" s="13"/>
      <c r="BA35" s="13"/>
      <c r="BB35" s="13"/>
      <c r="BC35" s="14"/>
      <c r="BD35" s="13"/>
      <c r="BE35" s="13"/>
      <c r="BF35" s="15"/>
      <c r="BG35" s="16"/>
      <c r="BH35" s="20">
        <v>0</v>
      </c>
      <c r="BI35" s="14"/>
      <c r="BJ35" s="13"/>
      <c r="BK35" s="13"/>
      <c r="BL35" s="16"/>
      <c r="BM35" s="13"/>
      <c r="BN35" s="14"/>
      <c r="BO35" s="13"/>
      <c r="BP35" s="13"/>
      <c r="BQ35" s="15"/>
      <c r="BR35" s="16"/>
      <c r="BS35" s="13"/>
      <c r="BT35" s="14"/>
      <c r="BU35" s="13"/>
      <c r="BV35" s="13"/>
      <c r="BW35" s="15"/>
      <c r="BX35" s="16"/>
      <c r="BY35" s="17">
        <v>0</v>
      </c>
      <c r="BZ35" s="14"/>
      <c r="CA35" s="13"/>
      <c r="CB35" s="13"/>
      <c r="CC35" s="15"/>
      <c r="CD35" s="15"/>
    </row>
    <row r="36" spans="1:82" ht="48" thickBot="1" x14ac:dyDescent="0.3">
      <c r="A36" s="25" t="s">
        <v>158</v>
      </c>
      <c r="B36" s="19" t="s">
        <v>49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0"/>
      <c r="R36" s="19"/>
      <c r="S36" s="19"/>
      <c r="T36" s="11"/>
      <c r="U36" s="13">
        <v>10</v>
      </c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20">
        <v>10</v>
      </c>
      <c r="AM36" s="13"/>
      <c r="AN36" s="13"/>
      <c r="AO36" s="13"/>
      <c r="AP36" s="13"/>
      <c r="AQ36" s="13">
        <v>10</v>
      </c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4"/>
      <c r="BD36" s="13"/>
      <c r="BE36" s="13"/>
      <c r="BF36" s="15"/>
      <c r="BG36" s="16"/>
      <c r="BH36" s="20">
        <v>10</v>
      </c>
      <c r="BI36" s="14"/>
      <c r="BJ36" s="13"/>
      <c r="BK36" s="13"/>
      <c r="BL36" s="16"/>
      <c r="BM36" s="13"/>
      <c r="BN36" s="14"/>
      <c r="BO36" s="13"/>
      <c r="BP36" s="13"/>
      <c r="BQ36" s="15"/>
      <c r="BR36" s="16"/>
      <c r="BS36" s="13"/>
      <c r="BT36" s="14"/>
      <c r="BU36" s="13"/>
      <c r="BV36" s="13"/>
      <c r="BW36" s="15"/>
      <c r="BX36" s="16"/>
      <c r="BY36" s="17">
        <v>0</v>
      </c>
      <c r="BZ36" s="14"/>
      <c r="CA36" s="13"/>
      <c r="CB36" s="13"/>
      <c r="CC36" s="15"/>
      <c r="CD36" s="15"/>
    </row>
    <row r="37" spans="1:82" ht="32.25" thickBot="1" x14ac:dyDescent="0.3">
      <c r="A37" s="25" t="s">
        <v>213</v>
      </c>
      <c r="B37" s="19" t="s">
        <v>116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0"/>
      <c r="R37" s="19"/>
      <c r="S37" s="19"/>
      <c r="T37" s="11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20">
        <v>10</v>
      </c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4"/>
      <c r="BD37" s="13"/>
      <c r="BE37" s="13"/>
      <c r="BF37" s="15"/>
      <c r="BG37" s="16"/>
      <c r="BH37" s="20">
        <v>10</v>
      </c>
      <c r="BI37" s="14"/>
      <c r="BJ37" s="13"/>
      <c r="BK37" s="13"/>
      <c r="BL37" s="16"/>
      <c r="BM37" s="13"/>
      <c r="BN37" s="14"/>
      <c r="BO37" s="13"/>
      <c r="BP37" s="13"/>
      <c r="BQ37" s="15"/>
      <c r="BR37" s="16"/>
      <c r="BS37" s="13"/>
      <c r="BT37" s="14"/>
      <c r="BU37" s="13"/>
      <c r="BV37" s="13"/>
      <c r="BW37" s="15"/>
      <c r="BX37" s="16"/>
      <c r="BY37" s="17">
        <v>0</v>
      </c>
      <c r="BZ37" s="14"/>
      <c r="CA37" s="13"/>
      <c r="CB37" s="13"/>
      <c r="CC37" s="15"/>
      <c r="CD37" s="15"/>
    </row>
    <row r="38" spans="1:82" ht="32.25" thickBot="1" x14ac:dyDescent="0.3">
      <c r="A38" s="26" t="s">
        <v>188</v>
      </c>
      <c r="B38" s="19" t="s">
        <v>220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0"/>
      <c r="R38" s="19"/>
      <c r="S38" s="19"/>
      <c r="T38" s="11"/>
      <c r="U38" s="13">
        <v>10</v>
      </c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20">
        <v>10</v>
      </c>
      <c r="AM38" s="13"/>
      <c r="AN38" s="13"/>
      <c r="AO38" s="13"/>
      <c r="AP38" s="13"/>
      <c r="AQ38" s="13">
        <v>10</v>
      </c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4"/>
      <c r="BD38" s="13"/>
      <c r="BE38" s="13"/>
      <c r="BF38" s="15"/>
      <c r="BG38" s="16"/>
      <c r="BH38" s="20">
        <v>10</v>
      </c>
      <c r="BI38" s="14"/>
      <c r="BJ38" s="13"/>
      <c r="BK38" s="13"/>
      <c r="BL38" s="16"/>
      <c r="BM38" s="13"/>
      <c r="BN38" s="14"/>
      <c r="BO38" s="13"/>
      <c r="BP38" s="13"/>
      <c r="BQ38" s="15"/>
      <c r="BR38" s="16"/>
      <c r="BS38" s="13"/>
      <c r="BT38" s="14"/>
      <c r="BU38" s="13"/>
      <c r="BV38" s="13"/>
      <c r="BW38" s="15"/>
      <c r="BX38" s="16"/>
      <c r="BY38" s="17">
        <v>0</v>
      </c>
      <c r="BZ38" s="14"/>
      <c r="CA38" s="13"/>
      <c r="CB38" s="13"/>
      <c r="CC38" s="15"/>
      <c r="CD38" s="15"/>
    </row>
    <row r="39" spans="1:82" ht="63.75" thickBot="1" x14ac:dyDescent="0.3">
      <c r="A39" s="22" t="s">
        <v>200</v>
      </c>
      <c r="B39" s="19" t="s">
        <v>117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0" t="s">
        <v>37</v>
      </c>
      <c r="R39" s="19" t="s">
        <v>46</v>
      </c>
      <c r="S39" s="19" t="s">
        <v>50</v>
      </c>
      <c r="T39" s="11"/>
      <c r="U39" s="13">
        <v>10</v>
      </c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20">
        <v>10</v>
      </c>
      <c r="AM39" s="13"/>
      <c r="AN39" s="13"/>
      <c r="AO39" s="13"/>
      <c r="AP39" s="13"/>
      <c r="AQ39" s="13">
        <v>10</v>
      </c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4"/>
      <c r="BD39" s="13"/>
      <c r="BE39" s="13"/>
      <c r="BF39" s="15"/>
      <c r="BG39" s="16"/>
      <c r="BH39" s="20">
        <v>10</v>
      </c>
      <c r="BI39" s="14"/>
      <c r="BJ39" s="13"/>
      <c r="BK39" s="13"/>
      <c r="BL39" s="16"/>
      <c r="BM39" s="13"/>
      <c r="BN39" s="14"/>
      <c r="BO39" s="13"/>
      <c r="BP39" s="13"/>
      <c r="BQ39" s="15"/>
      <c r="BR39" s="16"/>
      <c r="BS39" s="13"/>
      <c r="BT39" s="14"/>
      <c r="BU39" s="13"/>
      <c r="BV39" s="13"/>
      <c r="BW39" s="15"/>
      <c r="BX39" s="16"/>
      <c r="BY39" s="17">
        <v>0</v>
      </c>
      <c r="BZ39" s="14"/>
      <c r="CA39" s="13"/>
      <c r="CB39" s="13"/>
      <c r="CC39" s="15"/>
      <c r="CD39" s="15"/>
    </row>
    <row r="40" spans="1:82" ht="32.25" thickBot="1" x14ac:dyDescent="0.3">
      <c r="A40" s="52" t="s">
        <v>51</v>
      </c>
      <c r="B40" s="42" t="s">
        <v>52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1"/>
      <c r="R40" s="42"/>
      <c r="S40" s="42"/>
      <c r="T40" s="43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>
        <v>5</v>
      </c>
      <c r="AG40" s="44"/>
      <c r="AH40" s="44"/>
      <c r="AI40" s="44"/>
      <c r="AJ40" s="44"/>
      <c r="AK40" s="44"/>
      <c r="AL40" s="45">
        <f>AL42</f>
        <v>5</v>
      </c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6"/>
      <c r="BD40" s="44"/>
      <c r="BE40" s="44"/>
      <c r="BF40" s="47"/>
      <c r="BG40" s="48"/>
      <c r="BH40" s="45">
        <f>BH42</f>
        <v>0</v>
      </c>
      <c r="BI40" s="45">
        <f>BI42</f>
        <v>0</v>
      </c>
      <c r="BJ40" s="45">
        <f>BJ42</f>
        <v>0</v>
      </c>
      <c r="BK40" s="45">
        <f>BK42</f>
        <v>0</v>
      </c>
      <c r="BL40" s="45">
        <f>BL42</f>
        <v>0</v>
      </c>
      <c r="BM40" s="45">
        <f>BM42</f>
        <v>0</v>
      </c>
      <c r="BN40" s="45">
        <f>BN42</f>
        <v>0</v>
      </c>
      <c r="BO40" s="45">
        <f>BO42</f>
        <v>0</v>
      </c>
      <c r="BP40" s="45">
        <f>BP42</f>
        <v>0</v>
      </c>
      <c r="BQ40" s="45">
        <f>BQ42</f>
        <v>0</v>
      </c>
      <c r="BR40" s="45">
        <f>BR42</f>
        <v>0</v>
      </c>
      <c r="BS40" s="45">
        <f>BS42</f>
        <v>0</v>
      </c>
      <c r="BT40" s="45">
        <f>BT42</f>
        <v>0</v>
      </c>
      <c r="BU40" s="45">
        <f>BU42</f>
        <v>0</v>
      </c>
      <c r="BV40" s="45">
        <f>BV42</f>
        <v>0</v>
      </c>
      <c r="BW40" s="45">
        <f>BW42</f>
        <v>0</v>
      </c>
      <c r="BX40" s="45">
        <f>BX42</f>
        <v>0</v>
      </c>
      <c r="BY40" s="45">
        <f>BY42</f>
        <v>0</v>
      </c>
      <c r="BZ40" s="14"/>
      <c r="CA40" s="13"/>
      <c r="CB40" s="13"/>
      <c r="CC40" s="15"/>
      <c r="CD40" s="15"/>
    </row>
    <row r="41" spans="1:82" ht="32.25" thickBot="1" x14ac:dyDescent="0.3">
      <c r="A41" s="52" t="s">
        <v>213</v>
      </c>
      <c r="B41" s="42" t="s">
        <v>118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2"/>
      <c r="S41" s="42"/>
      <c r="T41" s="43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5">
        <v>5</v>
      </c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6"/>
      <c r="BD41" s="44"/>
      <c r="BE41" s="44"/>
      <c r="BF41" s="47"/>
      <c r="BG41" s="48"/>
      <c r="BH41" s="45">
        <v>0</v>
      </c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>
        <v>0</v>
      </c>
      <c r="BZ41" s="14"/>
      <c r="CA41" s="13"/>
      <c r="CB41" s="13"/>
      <c r="CC41" s="15"/>
      <c r="CD41" s="15"/>
    </row>
    <row r="42" spans="1:82" ht="32.25" thickBot="1" x14ac:dyDescent="0.3">
      <c r="A42" s="53" t="s">
        <v>190</v>
      </c>
      <c r="B42" s="42" t="s">
        <v>221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2"/>
      <c r="S42" s="42"/>
      <c r="T42" s="43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>
        <v>5</v>
      </c>
      <c r="AG42" s="44"/>
      <c r="AH42" s="44"/>
      <c r="AI42" s="44"/>
      <c r="AJ42" s="44"/>
      <c r="AK42" s="44"/>
      <c r="AL42" s="45">
        <f>AL43</f>
        <v>5</v>
      </c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6"/>
      <c r="BD42" s="44"/>
      <c r="BE42" s="44"/>
      <c r="BF42" s="47"/>
      <c r="BG42" s="48"/>
      <c r="BH42" s="45">
        <f t="shared" ref="BH42:BY42" si="8">BH43</f>
        <v>0</v>
      </c>
      <c r="BI42" s="45">
        <f t="shared" si="8"/>
        <v>0</v>
      </c>
      <c r="BJ42" s="45">
        <f t="shared" si="8"/>
        <v>0</v>
      </c>
      <c r="BK42" s="45">
        <f t="shared" si="8"/>
        <v>0</v>
      </c>
      <c r="BL42" s="45">
        <f t="shared" si="8"/>
        <v>0</v>
      </c>
      <c r="BM42" s="45">
        <f t="shared" si="8"/>
        <v>0</v>
      </c>
      <c r="BN42" s="45">
        <f t="shared" si="8"/>
        <v>0</v>
      </c>
      <c r="BO42" s="45">
        <f t="shared" si="8"/>
        <v>0</v>
      </c>
      <c r="BP42" s="45">
        <f t="shared" si="8"/>
        <v>0</v>
      </c>
      <c r="BQ42" s="45">
        <f t="shared" si="8"/>
        <v>0</v>
      </c>
      <c r="BR42" s="45">
        <f t="shared" si="8"/>
        <v>0</v>
      </c>
      <c r="BS42" s="45">
        <f t="shared" si="8"/>
        <v>0</v>
      </c>
      <c r="BT42" s="45">
        <f t="shared" si="8"/>
        <v>0</v>
      </c>
      <c r="BU42" s="45">
        <f t="shared" si="8"/>
        <v>0</v>
      </c>
      <c r="BV42" s="45">
        <f t="shared" si="8"/>
        <v>0</v>
      </c>
      <c r="BW42" s="45">
        <f t="shared" si="8"/>
        <v>0</v>
      </c>
      <c r="BX42" s="45">
        <f t="shared" si="8"/>
        <v>0</v>
      </c>
      <c r="BY42" s="45">
        <f t="shared" si="8"/>
        <v>0</v>
      </c>
      <c r="BZ42" s="14"/>
      <c r="CA42" s="13"/>
      <c r="CB42" s="13"/>
      <c r="CC42" s="15"/>
      <c r="CD42" s="15"/>
    </row>
    <row r="43" spans="1:82" ht="95.25" thickBot="1" x14ac:dyDescent="0.3">
      <c r="A43" s="54" t="s">
        <v>159</v>
      </c>
      <c r="B43" s="42" t="s">
        <v>119</v>
      </c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1" t="s">
        <v>37</v>
      </c>
      <c r="R43" s="42" t="s">
        <v>41</v>
      </c>
      <c r="S43" s="42" t="s">
        <v>44</v>
      </c>
      <c r="T43" s="43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>
        <v>5</v>
      </c>
      <c r="AG43" s="44"/>
      <c r="AH43" s="44"/>
      <c r="AI43" s="44"/>
      <c r="AJ43" s="44"/>
      <c r="AK43" s="44"/>
      <c r="AL43" s="45">
        <v>5</v>
      </c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6"/>
      <c r="BD43" s="44"/>
      <c r="BE43" s="44"/>
      <c r="BF43" s="47"/>
      <c r="BG43" s="48"/>
      <c r="BH43" s="45"/>
      <c r="BI43" s="46"/>
      <c r="BJ43" s="44"/>
      <c r="BK43" s="44"/>
      <c r="BL43" s="48"/>
      <c r="BM43" s="44"/>
      <c r="BN43" s="46"/>
      <c r="BO43" s="44"/>
      <c r="BP43" s="44"/>
      <c r="BQ43" s="47"/>
      <c r="BR43" s="48"/>
      <c r="BS43" s="44"/>
      <c r="BT43" s="46"/>
      <c r="BU43" s="44"/>
      <c r="BV43" s="44"/>
      <c r="BW43" s="47"/>
      <c r="BX43" s="48"/>
      <c r="BY43" s="51"/>
      <c r="BZ43" s="14"/>
      <c r="CA43" s="13"/>
      <c r="CB43" s="13"/>
      <c r="CC43" s="15"/>
      <c r="CD43" s="15"/>
    </row>
    <row r="44" spans="1:82" ht="32.25" thickBot="1" x14ac:dyDescent="0.3">
      <c r="A44" s="26" t="s">
        <v>160</v>
      </c>
      <c r="B44" s="19" t="s">
        <v>53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0"/>
      <c r="R44" s="19"/>
      <c r="S44" s="19"/>
      <c r="T44" s="11"/>
      <c r="U44" s="13">
        <v>3244.7</v>
      </c>
      <c r="V44" s="13"/>
      <c r="W44" s="13"/>
      <c r="X44" s="13"/>
      <c r="Y44" s="13"/>
      <c r="Z44" s="13"/>
      <c r="AA44" s="13"/>
      <c r="AB44" s="13">
        <v>3244.7</v>
      </c>
      <c r="AC44" s="13">
        <v>3244.7</v>
      </c>
      <c r="AD44" s="13"/>
      <c r="AE44" s="13"/>
      <c r="AF44" s="13">
        <v>2167.4</v>
      </c>
      <c r="AG44" s="13"/>
      <c r="AH44" s="13"/>
      <c r="AI44" s="13"/>
      <c r="AJ44" s="13"/>
      <c r="AK44" s="13"/>
      <c r="AL44" s="20">
        <f>AL46+AL48+AL51</f>
        <v>2666.4</v>
      </c>
      <c r="AM44" s="13"/>
      <c r="AN44" s="13"/>
      <c r="AO44" s="13"/>
      <c r="AP44" s="13"/>
      <c r="AQ44" s="13">
        <v>2506.8000000000002</v>
      </c>
      <c r="AR44" s="13"/>
      <c r="AS44" s="13"/>
      <c r="AT44" s="13"/>
      <c r="AU44" s="13"/>
      <c r="AV44" s="13"/>
      <c r="AW44" s="13"/>
      <c r="AX44" s="13">
        <v>2506.8000000000002</v>
      </c>
      <c r="AY44" s="13">
        <v>2506.8000000000002</v>
      </c>
      <c r="AZ44" s="13"/>
      <c r="BA44" s="13"/>
      <c r="BB44" s="13"/>
      <c r="BC44" s="14"/>
      <c r="BD44" s="13"/>
      <c r="BE44" s="13"/>
      <c r="BF44" s="15"/>
      <c r="BG44" s="16"/>
      <c r="BH44" s="20">
        <f>BH46+BH48+BH51</f>
        <v>1957</v>
      </c>
      <c r="BI44" s="20">
        <f t="shared" ref="BI44:BY44" si="9">BI46+BI48+BI51</f>
        <v>0</v>
      </c>
      <c r="BJ44" s="20">
        <f t="shared" si="9"/>
        <v>0</v>
      </c>
      <c r="BK44" s="20">
        <f t="shared" si="9"/>
        <v>0</v>
      </c>
      <c r="BL44" s="20">
        <f t="shared" si="9"/>
        <v>0</v>
      </c>
      <c r="BM44" s="20">
        <f t="shared" si="9"/>
        <v>2251.9</v>
      </c>
      <c r="BN44" s="20">
        <f t="shared" si="9"/>
        <v>0</v>
      </c>
      <c r="BO44" s="20">
        <f t="shared" si="9"/>
        <v>0</v>
      </c>
      <c r="BP44" s="20">
        <f t="shared" si="9"/>
        <v>0</v>
      </c>
      <c r="BQ44" s="20">
        <f t="shared" si="9"/>
        <v>2251.9</v>
      </c>
      <c r="BR44" s="20">
        <f t="shared" si="9"/>
        <v>0</v>
      </c>
      <c r="BS44" s="20">
        <f t="shared" si="9"/>
        <v>-40.6</v>
      </c>
      <c r="BT44" s="20">
        <f t="shared" si="9"/>
        <v>0</v>
      </c>
      <c r="BU44" s="20">
        <f t="shared" si="9"/>
        <v>0</v>
      </c>
      <c r="BV44" s="20">
        <f t="shared" si="9"/>
        <v>0</v>
      </c>
      <c r="BW44" s="20">
        <f t="shared" si="9"/>
        <v>0</v>
      </c>
      <c r="BX44" s="20">
        <f t="shared" si="9"/>
        <v>0</v>
      </c>
      <c r="BY44" s="20">
        <f t="shared" si="9"/>
        <v>1964.8</v>
      </c>
      <c r="BZ44" s="14"/>
      <c r="CA44" s="13"/>
      <c r="CB44" s="13"/>
      <c r="CC44" s="15"/>
      <c r="CD44" s="15"/>
    </row>
    <row r="45" spans="1:82" ht="32.25" thickBot="1" x14ac:dyDescent="0.3">
      <c r="A45" s="26" t="s">
        <v>213</v>
      </c>
      <c r="B45" s="19" t="s">
        <v>120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0"/>
      <c r="R45" s="19"/>
      <c r="S45" s="19"/>
      <c r="T45" s="11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20">
        <v>2666.4</v>
      </c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4"/>
      <c r="BD45" s="13"/>
      <c r="BE45" s="13"/>
      <c r="BF45" s="15"/>
      <c r="BG45" s="16"/>
      <c r="BH45" s="20">
        <v>1957</v>
      </c>
      <c r="BI45" s="65"/>
      <c r="BJ45" s="66"/>
      <c r="BK45" s="66"/>
      <c r="BL45" s="67"/>
      <c r="BM45" s="66"/>
      <c r="BN45" s="65"/>
      <c r="BO45" s="66"/>
      <c r="BP45" s="66"/>
      <c r="BQ45" s="67"/>
      <c r="BR45" s="67"/>
      <c r="BS45" s="66"/>
      <c r="BT45" s="65"/>
      <c r="BU45" s="66"/>
      <c r="BV45" s="66"/>
      <c r="BW45" s="67"/>
      <c r="BX45" s="67"/>
      <c r="BY45" s="20">
        <v>1964.8</v>
      </c>
      <c r="BZ45" s="14"/>
      <c r="CA45" s="13"/>
      <c r="CB45" s="13"/>
      <c r="CC45" s="15"/>
      <c r="CD45" s="15"/>
    </row>
    <row r="46" spans="1:82" ht="32.25" thickBot="1" x14ac:dyDescent="0.3">
      <c r="A46" s="26" t="s">
        <v>161</v>
      </c>
      <c r="B46" s="19" t="s">
        <v>222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0"/>
      <c r="R46" s="19"/>
      <c r="S46" s="19"/>
      <c r="T46" s="11"/>
      <c r="U46" s="13">
        <v>2200</v>
      </c>
      <c r="V46" s="13"/>
      <c r="W46" s="13"/>
      <c r="X46" s="13"/>
      <c r="Y46" s="13"/>
      <c r="Z46" s="13"/>
      <c r="AA46" s="13"/>
      <c r="AB46" s="13">
        <v>2200</v>
      </c>
      <c r="AC46" s="13">
        <v>2200</v>
      </c>
      <c r="AD46" s="13"/>
      <c r="AE46" s="13"/>
      <c r="AF46" s="13"/>
      <c r="AG46" s="13"/>
      <c r="AH46" s="13"/>
      <c r="AI46" s="13"/>
      <c r="AJ46" s="13"/>
      <c r="AK46" s="13"/>
      <c r="AL46" s="20">
        <f>AL47</f>
        <v>2157</v>
      </c>
      <c r="AM46" s="13"/>
      <c r="AN46" s="13"/>
      <c r="AO46" s="13"/>
      <c r="AP46" s="13"/>
      <c r="AQ46" s="13">
        <v>1854.2</v>
      </c>
      <c r="AR46" s="13"/>
      <c r="AS46" s="13"/>
      <c r="AT46" s="13"/>
      <c r="AU46" s="13"/>
      <c r="AV46" s="13"/>
      <c r="AW46" s="13"/>
      <c r="AX46" s="13">
        <v>1854.2</v>
      </c>
      <c r="AY46" s="13">
        <v>1854.2</v>
      </c>
      <c r="AZ46" s="13"/>
      <c r="BA46" s="13"/>
      <c r="BB46" s="13"/>
      <c r="BC46" s="14"/>
      <c r="BD46" s="13"/>
      <c r="BE46" s="13"/>
      <c r="BF46" s="15"/>
      <c r="BG46" s="16"/>
      <c r="BH46" s="20">
        <f>BH47</f>
        <v>1889.2</v>
      </c>
      <c r="BI46" s="14"/>
      <c r="BJ46" s="13"/>
      <c r="BK46" s="13"/>
      <c r="BL46" s="16"/>
      <c r="BM46" s="13">
        <v>1946.9</v>
      </c>
      <c r="BN46" s="14"/>
      <c r="BO46" s="13"/>
      <c r="BP46" s="13"/>
      <c r="BQ46" s="15">
        <v>1946.9</v>
      </c>
      <c r="BR46" s="16"/>
      <c r="BS46" s="13"/>
      <c r="BT46" s="14"/>
      <c r="BU46" s="13"/>
      <c r="BV46" s="13"/>
      <c r="BW46" s="15"/>
      <c r="BX46" s="16"/>
      <c r="BY46" s="17">
        <f>BY47</f>
        <v>1964.8</v>
      </c>
      <c r="BZ46" s="14"/>
      <c r="CA46" s="13"/>
      <c r="CB46" s="13"/>
      <c r="CC46" s="15"/>
      <c r="CD46" s="15"/>
    </row>
    <row r="47" spans="1:82" ht="53.25" customHeight="1" thickBot="1" x14ac:dyDescent="0.3">
      <c r="A47" s="27" t="s">
        <v>201</v>
      </c>
      <c r="B47" s="19" t="s">
        <v>121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0" t="s">
        <v>37</v>
      </c>
      <c r="R47" s="19" t="s">
        <v>39</v>
      </c>
      <c r="S47" s="19" t="s">
        <v>41</v>
      </c>
      <c r="T47" s="11"/>
      <c r="U47" s="13">
        <v>2200</v>
      </c>
      <c r="V47" s="13"/>
      <c r="W47" s="13"/>
      <c r="X47" s="13"/>
      <c r="Y47" s="13"/>
      <c r="Z47" s="13"/>
      <c r="AA47" s="13"/>
      <c r="AB47" s="13">
        <v>2200</v>
      </c>
      <c r="AC47" s="13">
        <v>2200</v>
      </c>
      <c r="AD47" s="13"/>
      <c r="AE47" s="13"/>
      <c r="AF47" s="13"/>
      <c r="AG47" s="13"/>
      <c r="AH47" s="13"/>
      <c r="AI47" s="13"/>
      <c r="AJ47" s="13"/>
      <c r="AK47" s="13"/>
      <c r="AL47" s="20">
        <v>2157</v>
      </c>
      <c r="AM47" s="13"/>
      <c r="AN47" s="13"/>
      <c r="AO47" s="13"/>
      <c r="AP47" s="13"/>
      <c r="AQ47" s="13">
        <v>1854.2</v>
      </c>
      <c r="AR47" s="13"/>
      <c r="AS47" s="13"/>
      <c r="AT47" s="13"/>
      <c r="AU47" s="13"/>
      <c r="AV47" s="13"/>
      <c r="AW47" s="13"/>
      <c r="AX47" s="13">
        <v>1854.2</v>
      </c>
      <c r="AY47" s="13">
        <v>1854.2</v>
      </c>
      <c r="AZ47" s="13"/>
      <c r="BA47" s="13"/>
      <c r="BB47" s="13"/>
      <c r="BC47" s="14"/>
      <c r="BD47" s="13"/>
      <c r="BE47" s="13"/>
      <c r="BF47" s="15"/>
      <c r="BG47" s="16"/>
      <c r="BH47" s="20">
        <v>1889.2</v>
      </c>
      <c r="BI47" s="14"/>
      <c r="BJ47" s="13"/>
      <c r="BK47" s="13"/>
      <c r="BL47" s="16"/>
      <c r="BM47" s="13">
        <v>1946.9</v>
      </c>
      <c r="BN47" s="14"/>
      <c r="BO47" s="13"/>
      <c r="BP47" s="13"/>
      <c r="BQ47" s="15">
        <v>1946.9</v>
      </c>
      <c r="BR47" s="16"/>
      <c r="BS47" s="13"/>
      <c r="BT47" s="14"/>
      <c r="BU47" s="13"/>
      <c r="BV47" s="13"/>
      <c r="BW47" s="15"/>
      <c r="BX47" s="16"/>
      <c r="BY47" s="17">
        <v>1964.8</v>
      </c>
      <c r="BZ47" s="14"/>
      <c r="CA47" s="13"/>
      <c r="CB47" s="13"/>
      <c r="CC47" s="15"/>
      <c r="CD47" s="15"/>
    </row>
    <row r="48" spans="1:82" ht="25.5" customHeight="1" thickBot="1" x14ac:dyDescent="0.3">
      <c r="A48" s="26" t="s">
        <v>162</v>
      </c>
      <c r="B48" s="19" t="s">
        <v>223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0"/>
      <c r="R48" s="19"/>
      <c r="S48" s="19"/>
      <c r="T48" s="11"/>
      <c r="U48" s="13">
        <v>265</v>
      </c>
      <c r="V48" s="13"/>
      <c r="W48" s="13"/>
      <c r="X48" s="13"/>
      <c r="Y48" s="13"/>
      <c r="Z48" s="13"/>
      <c r="AA48" s="13"/>
      <c r="AB48" s="13">
        <v>265</v>
      </c>
      <c r="AC48" s="13">
        <v>265</v>
      </c>
      <c r="AD48" s="13"/>
      <c r="AE48" s="13"/>
      <c r="AF48" s="13"/>
      <c r="AG48" s="13"/>
      <c r="AH48" s="13"/>
      <c r="AI48" s="13"/>
      <c r="AJ48" s="13"/>
      <c r="AK48" s="13"/>
      <c r="AL48" s="20">
        <f>AL49+AL50</f>
        <v>115</v>
      </c>
      <c r="AM48" s="13"/>
      <c r="AN48" s="13"/>
      <c r="AO48" s="13"/>
      <c r="AP48" s="13"/>
      <c r="AQ48" s="13">
        <v>110</v>
      </c>
      <c r="AR48" s="13"/>
      <c r="AS48" s="13"/>
      <c r="AT48" s="13"/>
      <c r="AU48" s="13"/>
      <c r="AV48" s="13"/>
      <c r="AW48" s="13"/>
      <c r="AX48" s="13">
        <v>110</v>
      </c>
      <c r="AY48" s="13">
        <v>110</v>
      </c>
      <c r="AZ48" s="13"/>
      <c r="BA48" s="13"/>
      <c r="BB48" s="13"/>
      <c r="BC48" s="14"/>
      <c r="BD48" s="13"/>
      <c r="BE48" s="13"/>
      <c r="BF48" s="15"/>
      <c r="BG48" s="16"/>
      <c r="BH48" s="20">
        <v>0</v>
      </c>
      <c r="BI48" s="14"/>
      <c r="BJ48" s="13"/>
      <c r="BK48" s="13"/>
      <c r="BL48" s="16"/>
      <c r="BM48" s="13">
        <v>30</v>
      </c>
      <c r="BN48" s="14"/>
      <c r="BO48" s="13"/>
      <c r="BP48" s="13"/>
      <c r="BQ48" s="15">
        <v>30</v>
      </c>
      <c r="BR48" s="16"/>
      <c r="BS48" s="13"/>
      <c r="BT48" s="14"/>
      <c r="BU48" s="13"/>
      <c r="BV48" s="13"/>
      <c r="BW48" s="15"/>
      <c r="BX48" s="16"/>
      <c r="BY48" s="17">
        <v>0</v>
      </c>
      <c r="BZ48" s="14"/>
      <c r="CA48" s="13"/>
      <c r="CB48" s="13"/>
      <c r="CC48" s="15"/>
      <c r="CD48" s="15"/>
    </row>
    <row r="49" spans="1:82" ht="36" customHeight="1" thickBot="1" x14ac:dyDescent="0.3">
      <c r="A49" s="22" t="s">
        <v>205</v>
      </c>
      <c r="B49" s="19" t="s">
        <v>122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0" t="s">
        <v>37</v>
      </c>
      <c r="R49" s="19" t="s">
        <v>39</v>
      </c>
      <c r="S49" s="19" t="s">
        <v>41</v>
      </c>
      <c r="T49" s="11"/>
      <c r="U49" s="13">
        <v>15</v>
      </c>
      <c r="V49" s="13"/>
      <c r="W49" s="13"/>
      <c r="X49" s="13"/>
      <c r="Y49" s="13"/>
      <c r="Z49" s="13"/>
      <c r="AA49" s="13"/>
      <c r="AB49" s="13">
        <v>15</v>
      </c>
      <c r="AC49" s="13">
        <v>15</v>
      </c>
      <c r="AD49" s="13"/>
      <c r="AE49" s="13"/>
      <c r="AF49" s="13"/>
      <c r="AG49" s="13"/>
      <c r="AH49" s="13"/>
      <c r="AI49" s="13"/>
      <c r="AJ49" s="13"/>
      <c r="AK49" s="13"/>
      <c r="AL49" s="20">
        <v>15</v>
      </c>
      <c r="AM49" s="13"/>
      <c r="AN49" s="13"/>
      <c r="AO49" s="13"/>
      <c r="AP49" s="13"/>
      <c r="AQ49" s="13">
        <v>10</v>
      </c>
      <c r="AR49" s="13"/>
      <c r="AS49" s="13"/>
      <c r="AT49" s="13"/>
      <c r="AU49" s="13"/>
      <c r="AV49" s="13"/>
      <c r="AW49" s="13"/>
      <c r="AX49" s="13">
        <v>10</v>
      </c>
      <c r="AY49" s="13">
        <v>10</v>
      </c>
      <c r="AZ49" s="13"/>
      <c r="BA49" s="13"/>
      <c r="BB49" s="13"/>
      <c r="BC49" s="14"/>
      <c r="BD49" s="13"/>
      <c r="BE49" s="13"/>
      <c r="BF49" s="15"/>
      <c r="BG49" s="16"/>
      <c r="BH49" s="20">
        <v>0</v>
      </c>
      <c r="BI49" s="14"/>
      <c r="BJ49" s="13"/>
      <c r="BK49" s="13"/>
      <c r="BL49" s="16"/>
      <c r="BM49" s="13">
        <v>30</v>
      </c>
      <c r="BN49" s="14"/>
      <c r="BO49" s="13"/>
      <c r="BP49" s="13"/>
      <c r="BQ49" s="15">
        <v>30</v>
      </c>
      <c r="BR49" s="16"/>
      <c r="BS49" s="13"/>
      <c r="BT49" s="14"/>
      <c r="BU49" s="13"/>
      <c r="BV49" s="13"/>
      <c r="BW49" s="15"/>
      <c r="BX49" s="16"/>
      <c r="BY49" s="17">
        <v>0</v>
      </c>
      <c r="BZ49" s="14"/>
      <c r="CA49" s="13"/>
      <c r="CB49" s="13"/>
      <c r="CC49" s="15"/>
      <c r="CD49" s="15"/>
    </row>
    <row r="50" spans="1:82" ht="35.25" customHeight="1" thickBot="1" x14ac:dyDescent="0.3">
      <c r="A50" s="22" t="s">
        <v>206</v>
      </c>
      <c r="B50" s="19" t="s">
        <v>123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0" t="s">
        <v>37</v>
      </c>
      <c r="R50" s="19" t="s">
        <v>39</v>
      </c>
      <c r="S50" s="19" t="s">
        <v>41</v>
      </c>
      <c r="T50" s="11"/>
      <c r="U50" s="13">
        <v>250</v>
      </c>
      <c r="V50" s="13"/>
      <c r="W50" s="13"/>
      <c r="X50" s="13"/>
      <c r="Y50" s="13"/>
      <c r="Z50" s="13"/>
      <c r="AA50" s="13"/>
      <c r="AB50" s="13">
        <v>250</v>
      </c>
      <c r="AC50" s="13">
        <v>250</v>
      </c>
      <c r="AD50" s="13"/>
      <c r="AE50" s="13"/>
      <c r="AF50" s="13"/>
      <c r="AG50" s="13"/>
      <c r="AH50" s="13"/>
      <c r="AI50" s="13"/>
      <c r="AJ50" s="13"/>
      <c r="AK50" s="13"/>
      <c r="AL50" s="20">
        <v>100</v>
      </c>
      <c r="AM50" s="13"/>
      <c r="AN50" s="13"/>
      <c r="AO50" s="13"/>
      <c r="AP50" s="13"/>
      <c r="AQ50" s="13">
        <v>100</v>
      </c>
      <c r="AR50" s="13"/>
      <c r="AS50" s="13"/>
      <c r="AT50" s="13"/>
      <c r="AU50" s="13"/>
      <c r="AV50" s="13"/>
      <c r="AW50" s="13"/>
      <c r="AX50" s="13">
        <v>100</v>
      </c>
      <c r="AY50" s="13">
        <v>100</v>
      </c>
      <c r="AZ50" s="13"/>
      <c r="BA50" s="13"/>
      <c r="BB50" s="13"/>
      <c r="BC50" s="14"/>
      <c r="BD50" s="13"/>
      <c r="BE50" s="13"/>
      <c r="BF50" s="15"/>
      <c r="BG50" s="16"/>
      <c r="BH50" s="20">
        <v>0</v>
      </c>
      <c r="BI50" s="14"/>
      <c r="BJ50" s="13"/>
      <c r="BK50" s="13"/>
      <c r="BL50" s="16"/>
      <c r="BM50" s="13"/>
      <c r="BN50" s="14"/>
      <c r="BO50" s="13"/>
      <c r="BP50" s="13"/>
      <c r="BQ50" s="15"/>
      <c r="BR50" s="16"/>
      <c r="BS50" s="13"/>
      <c r="BT50" s="14"/>
      <c r="BU50" s="13"/>
      <c r="BV50" s="13"/>
      <c r="BW50" s="15"/>
      <c r="BX50" s="16"/>
      <c r="BY50" s="17">
        <v>0</v>
      </c>
      <c r="BZ50" s="14"/>
      <c r="CA50" s="13"/>
      <c r="CB50" s="13"/>
      <c r="CC50" s="15"/>
      <c r="CD50" s="15"/>
    </row>
    <row r="51" spans="1:82" ht="32.25" thickBot="1" x14ac:dyDescent="0.3">
      <c r="A51" s="26" t="s">
        <v>163</v>
      </c>
      <c r="B51" s="19" t="s">
        <v>224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0"/>
      <c r="R51" s="19"/>
      <c r="S51" s="19"/>
      <c r="T51" s="11"/>
      <c r="U51" s="13">
        <v>779.7</v>
      </c>
      <c r="V51" s="13"/>
      <c r="W51" s="13"/>
      <c r="X51" s="13"/>
      <c r="Y51" s="13"/>
      <c r="Z51" s="13"/>
      <c r="AA51" s="13"/>
      <c r="AB51" s="13">
        <v>779.7</v>
      </c>
      <c r="AC51" s="13">
        <v>779.7</v>
      </c>
      <c r="AD51" s="13"/>
      <c r="AE51" s="13"/>
      <c r="AF51" s="13">
        <v>2167.4</v>
      </c>
      <c r="AG51" s="13"/>
      <c r="AH51" s="13"/>
      <c r="AI51" s="13"/>
      <c r="AJ51" s="13"/>
      <c r="AK51" s="13"/>
      <c r="AL51" s="20">
        <f>AL52+AL53+AL54+AL55</f>
        <v>394.40000000000003</v>
      </c>
      <c r="AM51" s="13"/>
      <c r="AN51" s="13"/>
      <c r="AO51" s="13"/>
      <c r="AP51" s="13"/>
      <c r="AQ51" s="13">
        <v>542.6</v>
      </c>
      <c r="AR51" s="13"/>
      <c r="AS51" s="13"/>
      <c r="AT51" s="13"/>
      <c r="AU51" s="13"/>
      <c r="AV51" s="13"/>
      <c r="AW51" s="13"/>
      <c r="AX51" s="13">
        <v>542.6</v>
      </c>
      <c r="AY51" s="13">
        <v>542.6</v>
      </c>
      <c r="AZ51" s="13"/>
      <c r="BA51" s="13"/>
      <c r="BB51" s="13"/>
      <c r="BC51" s="14"/>
      <c r="BD51" s="13"/>
      <c r="BE51" s="13"/>
      <c r="BF51" s="15"/>
      <c r="BG51" s="16"/>
      <c r="BH51" s="20">
        <f>BH52+BH53+BH54+BH55</f>
        <v>67.8</v>
      </c>
      <c r="BI51" s="14"/>
      <c r="BJ51" s="13"/>
      <c r="BK51" s="13"/>
      <c r="BL51" s="16"/>
      <c r="BM51" s="13">
        <v>275</v>
      </c>
      <c r="BN51" s="14"/>
      <c r="BO51" s="13"/>
      <c r="BP51" s="13"/>
      <c r="BQ51" s="15">
        <v>275</v>
      </c>
      <c r="BR51" s="16"/>
      <c r="BS51" s="13">
        <v>-40.6</v>
      </c>
      <c r="BT51" s="14"/>
      <c r="BU51" s="13"/>
      <c r="BV51" s="13"/>
      <c r="BW51" s="15"/>
      <c r="BX51" s="16"/>
      <c r="BY51" s="17">
        <v>0</v>
      </c>
      <c r="BZ51" s="14"/>
      <c r="CA51" s="13"/>
      <c r="CB51" s="13"/>
      <c r="CC51" s="15"/>
      <c r="CD51" s="15"/>
    </row>
    <row r="52" spans="1:82" ht="48" thickBot="1" x14ac:dyDescent="0.3">
      <c r="A52" s="22" t="s">
        <v>202</v>
      </c>
      <c r="B52" s="19" t="s">
        <v>124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0" t="s">
        <v>37</v>
      </c>
      <c r="R52" s="19" t="s">
        <v>39</v>
      </c>
      <c r="S52" s="19" t="s">
        <v>41</v>
      </c>
      <c r="T52" s="11"/>
      <c r="U52" s="13">
        <v>40</v>
      </c>
      <c r="V52" s="13"/>
      <c r="W52" s="13"/>
      <c r="X52" s="13"/>
      <c r="Y52" s="13"/>
      <c r="Z52" s="13"/>
      <c r="AA52" s="13"/>
      <c r="AB52" s="13">
        <v>40</v>
      </c>
      <c r="AC52" s="13">
        <v>40</v>
      </c>
      <c r="AD52" s="13"/>
      <c r="AE52" s="13"/>
      <c r="AF52" s="13"/>
      <c r="AG52" s="13"/>
      <c r="AH52" s="13"/>
      <c r="AI52" s="13"/>
      <c r="AJ52" s="13"/>
      <c r="AK52" s="13"/>
      <c r="AL52" s="20">
        <v>40</v>
      </c>
      <c r="AM52" s="13"/>
      <c r="AN52" s="13"/>
      <c r="AO52" s="13"/>
      <c r="AP52" s="13"/>
      <c r="AQ52" s="13">
        <v>40</v>
      </c>
      <c r="AR52" s="13"/>
      <c r="AS52" s="13"/>
      <c r="AT52" s="13"/>
      <c r="AU52" s="13"/>
      <c r="AV52" s="13"/>
      <c r="AW52" s="13"/>
      <c r="AX52" s="13">
        <v>40</v>
      </c>
      <c r="AY52" s="13">
        <v>40</v>
      </c>
      <c r="AZ52" s="13"/>
      <c r="BA52" s="13"/>
      <c r="BB52" s="13"/>
      <c r="BC52" s="14"/>
      <c r="BD52" s="13"/>
      <c r="BE52" s="13"/>
      <c r="BF52" s="15"/>
      <c r="BG52" s="16"/>
      <c r="BH52" s="20">
        <v>0</v>
      </c>
      <c r="BI52" s="14"/>
      <c r="BJ52" s="13"/>
      <c r="BK52" s="13"/>
      <c r="BL52" s="16"/>
      <c r="BM52" s="13"/>
      <c r="BN52" s="14"/>
      <c r="BO52" s="13"/>
      <c r="BP52" s="13"/>
      <c r="BQ52" s="15"/>
      <c r="BR52" s="16"/>
      <c r="BS52" s="13"/>
      <c r="BT52" s="14"/>
      <c r="BU52" s="13"/>
      <c r="BV52" s="13"/>
      <c r="BW52" s="15"/>
      <c r="BX52" s="16"/>
      <c r="BY52" s="17">
        <v>0</v>
      </c>
      <c r="BZ52" s="14"/>
      <c r="CA52" s="13"/>
      <c r="CB52" s="13"/>
      <c r="CC52" s="15"/>
      <c r="CD52" s="15"/>
    </row>
    <row r="53" spans="1:82" ht="32.25" thickBot="1" x14ac:dyDescent="0.3">
      <c r="A53" s="22" t="s">
        <v>203</v>
      </c>
      <c r="B53" s="19" t="s">
        <v>125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0" t="s">
        <v>37</v>
      </c>
      <c r="R53" s="19" t="s">
        <v>39</v>
      </c>
      <c r="S53" s="19" t="s">
        <v>41</v>
      </c>
      <c r="T53" s="11"/>
      <c r="U53" s="13">
        <v>25.1</v>
      </c>
      <c r="V53" s="13"/>
      <c r="W53" s="13"/>
      <c r="X53" s="13"/>
      <c r="Y53" s="13"/>
      <c r="Z53" s="13"/>
      <c r="AA53" s="13"/>
      <c r="AB53" s="13">
        <v>25.1</v>
      </c>
      <c r="AC53" s="13">
        <v>25.1</v>
      </c>
      <c r="AD53" s="13"/>
      <c r="AE53" s="13"/>
      <c r="AF53" s="13"/>
      <c r="AG53" s="13"/>
      <c r="AH53" s="13"/>
      <c r="AI53" s="13"/>
      <c r="AJ53" s="13"/>
      <c r="AK53" s="13"/>
      <c r="AL53" s="20">
        <v>29.3</v>
      </c>
      <c r="AM53" s="13"/>
      <c r="AN53" s="13"/>
      <c r="AO53" s="13"/>
      <c r="AP53" s="13"/>
      <c r="AQ53" s="13">
        <v>33.9</v>
      </c>
      <c r="AR53" s="13"/>
      <c r="AS53" s="13"/>
      <c r="AT53" s="13"/>
      <c r="AU53" s="13"/>
      <c r="AV53" s="13"/>
      <c r="AW53" s="13"/>
      <c r="AX53" s="13">
        <v>33.9</v>
      </c>
      <c r="AY53" s="13">
        <v>33.9</v>
      </c>
      <c r="AZ53" s="13"/>
      <c r="BA53" s="13"/>
      <c r="BB53" s="13"/>
      <c r="BC53" s="14"/>
      <c r="BD53" s="13"/>
      <c r="BE53" s="13"/>
      <c r="BF53" s="15"/>
      <c r="BG53" s="16"/>
      <c r="BH53" s="20">
        <v>33.9</v>
      </c>
      <c r="BI53" s="14"/>
      <c r="BJ53" s="13"/>
      <c r="BK53" s="13"/>
      <c r="BL53" s="16"/>
      <c r="BM53" s="13"/>
      <c r="BN53" s="14"/>
      <c r="BO53" s="13"/>
      <c r="BP53" s="13"/>
      <c r="BQ53" s="15"/>
      <c r="BR53" s="16"/>
      <c r="BS53" s="13"/>
      <c r="BT53" s="14"/>
      <c r="BU53" s="13"/>
      <c r="BV53" s="13"/>
      <c r="BW53" s="15"/>
      <c r="BX53" s="16"/>
      <c r="BY53" s="17">
        <v>0</v>
      </c>
      <c r="BZ53" s="14"/>
      <c r="CA53" s="13"/>
      <c r="CB53" s="13"/>
      <c r="CC53" s="15"/>
      <c r="CD53" s="15"/>
    </row>
    <row r="54" spans="1:82" ht="48" thickBot="1" x14ac:dyDescent="0.3">
      <c r="A54" s="22" t="s">
        <v>204</v>
      </c>
      <c r="B54" s="19" t="s">
        <v>126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0" t="s">
        <v>37</v>
      </c>
      <c r="R54" s="19" t="s">
        <v>39</v>
      </c>
      <c r="S54" s="19" t="s">
        <v>41</v>
      </c>
      <c r="T54" s="11"/>
      <c r="U54" s="13">
        <v>689.5</v>
      </c>
      <c r="V54" s="13"/>
      <c r="W54" s="13"/>
      <c r="X54" s="13"/>
      <c r="Y54" s="13"/>
      <c r="Z54" s="13"/>
      <c r="AA54" s="13"/>
      <c r="AB54" s="13">
        <v>689.5</v>
      </c>
      <c r="AC54" s="13">
        <v>689.5</v>
      </c>
      <c r="AD54" s="13"/>
      <c r="AE54" s="13"/>
      <c r="AF54" s="13">
        <v>1186</v>
      </c>
      <c r="AG54" s="13"/>
      <c r="AH54" s="13"/>
      <c r="AI54" s="13"/>
      <c r="AJ54" s="13"/>
      <c r="AK54" s="13"/>
      <c r="AL54" s="20">
        <v>295.8</v>
      </c>
      <c r="AM54" s="13"/>
      <c r="AN54" s="13"/>
      <c r="AO54" s="13"/>
      <c r="AP54" s="13"/>
      <c r="AQ54" s="13">
        <v>434.8</v>
      </c>
      <c r="AR54" s="13"/>
      <c r="AS54" s="13"/>
      <c r="AT54" s="13"/>
      <c r="AU54" s="13"/>
      <c r="AV54" s="13"/>
      <c r="AW54" s="13"/>
      <c r="AX54" s="13">
        <v>434.8</v>
      </c>
      <c r="AY54" s="13">
        <v>434.8</v>
      </c>
      <c r="AZ54" s="13"/>
      <c r="BA54" s="13"/>
      <c r="BB54" s="13"/>
      <c r="BC54" s="14"/>
      <c r="BD54" s="13"/>
      <c r="BE54" s="13"/>
      <c r="BF54" s="15"/>
      <c r="BG54" s="16"/>
      <c r="BH54" s="20">
        <v>0</v>
      </c>
      <c r="BI54" s="14"/>
      <c r="BJ54" s="13"/>
      <c r="BK54" s="13"/>
      <c r="BL54" s="16"/>
      <c r="BM54" s="13">
        <v>275</v>
      </c>
      <c r="BN54" s="14"/>
      <c r="BO54" s="13"/>
      <c r="BP54" s="13"/>
      <c r="BQ54" s="15">
        <v>275</v>
      </c>
      <c r="BR54" s="16"/>
      <c r="BS54" s="13">
        <v>-40.6</v>
      </c>
      <c r="BT54" s="14"/>
      <c r="BU54" s="13"/>
      <c r="BV54" s="13"/>
      <c r="BW54" s="15"/>
      <c r="BX54" s="16"/>
      <c r="BY54" s="17">
        <v>0</v>
      </c>
      <c r="BZ54" s="14"/>
      <c r="CA54" s="13"/>
      <c r="CB54" s="13"/>
      <c r="CC54" s="15"/>
      <c r="CD54" s="15"/>
    </row>
    <row r="55" spans="1:82" ht="48" thickBot="1" x14ac:dyDescent="0.3">
      <c r="A55" s="22" t="s">
        <v>207</v>
      </c>
      <c r="B55" s="19" t="s">
        <v>127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0" t="s">
        <v>37</v>
      </c>
      <c r="R55" s="19" t="s">
        <v>39</v>
      </c>
      <c r="S55" s="19" t="s">
        <v>41</v>
      </c>
      <c r="T55" s="11"/>
      <c r="U55" s="13">
        <v>25.1</v>
      </c>
      <c r="V55" s="13"/>
      <c r="W55" s="13"/>
      <c r="X55" s="13"/>
      <c r="Y55" s="13"/>
      <c r="Z55" s="13"/>
      <c r="AA55" s="13"/>
      <c r="AB55" s="13">
        <v>25.1</v>
      </c>
      <c r="AC55" s="13">
        <v>25.1</v>
      </c>
      <c r="AD55" s="13"/>
      <c r="AE55" s="13"/>
      <c r="AF55" s="13"/>
      <c r="AG55" s="13"/>
      <c r="AH55" s="13"/>
      <c r="AI55" s="13"/>
      <c r="AJ55" s="13"/>
      <c r="AK55" s="13"/>
      <c r="AL55" s="20">
        <v>29.3</v>
      </c>
      <c r="AM55" s="13"/>
      <c r="AN55" s="13"/>
      <c r="AO55" s="13"/>
      <c r="AP55" s="13"/>
      <c r="AQ55" s="13">
        <v>33.9</v>
      </c>
      <c r="AR55" s="13"/>
      <c r="AS55" s="13"/>
      <c r="AT55" s="13"/>
      <c r="AU55" s="13"/>
      <c r="AV55" s="13"/>
      <c r="AW55" s="13"/>
      <c r="AX55" s="13">
        <v>33.9</v>
      </c>
      <c r="AY55" s="13">
        <v>33.9</v>
      </c>
      <c r="AZ55" s="13"/>
      <c r="BA55" s="13"/>
      <c r="BB55" s="13"/>
      <c r="BC55" s="14"/>
      <c r="BD55" s="13"/>
      <c r="BE55" s="13"/>
      <c r="BF55" s="15"/>
      <c r="BG55" s="16"/>
      <c r="BH55" s="20">
        <v>33.9</v>
      </c>
      <c r="BI55" s="14"/>
      <c r="BJ55" s="13"/>
      <c r="BK55" s="13"/>
      <c r="BL55" s="16"/>
      <c r="BM55" s="13"/>
      <c r="BN55" s="14"/>
      <c r="BO55" s="13"/>
      <c r="BP55" s="13"/>
      <c r="BQ55" s="15"/>
      <c r="BR55" s="16"/>
      <c r="BS55" s="13"/>
      <c r="BT55" s="14"/>
      <c r="BU55" s="13"/>
      <c r="BV55" s="13"/>
      <c r="BW55" s="15"/>
      <c r="BX55" s="16"/>
      <c r="BY55" s="17">
        <v>0</v>
      </c>
      <c r="BZ55" s="14"/>
      <c r="CA55" s="13"/>
      <c r="CB55" s="13"/>
      <c r="CC55" s="15"/>
      <c r="CD55" s="15"/>
    </row>
    <row r="56" spans="1:82" ht="32.25" thickBot="1" x14ac:dyDescent="0.3">
      <c r="A56" s="18" t="s">
        <v>164</v>
      </c>
      <c r="B56" s="19" t="s">
        <v>54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0"/>
      <c r="R56" s="19"/>
      <c r="S56" s="19"/>
      <c r="T56" s="11"/>
      <c r="U56" s="13">
        <v>6500</v>
      </c>
      <c r="V56" s="13"/>
      <c r="W56" s="13"/>
      <c r="X56" s="13"/>
      <c r="Y56" s="13"/>
      <c r="Z56" s="13"/>
      <c r="AA56" s="13"/>
      <c r="AB56" s="13">
        <v>6500</v>
      </c>
      <c r="AC56" s="13">
        <v>6500</v>
      </c>
      <c r="AD56" s="13"/>
      <c r="AE56" s="13"/>
      <c r="AF56" s="13"/>
      <c r="AG56" s="13"/>
      <c r="AH56" s="13"/>
      <c r="AI56" s="13"/>
      <c r="AJ56" s="13"/>
      <c r="AK56" s="13"/>
      <c r="AL56" s="20">
        <f>AL58</f>
        <v>6075.6</v>
      </c>
      <c r="AM56" s="13"/>
      <c r="AN56" s="13"/>
      <c r="AO56" s="13"/>
      <c r="AP56" s="13"/>
      <c r="AQ56" s="13">
        <v>6986</v>
      </c>
      <c r="AR56" s="13"/>
      <c r="AS56" s="13"/>
      <c r="AT56" s="13"/>
      <c r="AU56" s="13"/>
      <c r="AV56" s="13"/>
      <c r="AW56" s="13"/>
      <c r="AX56" s="13">
        <v>6986</v>
      </c>
      <c r="AY56" s="13">
        <v>6986</v>
      </c>
      <c r="AZ56" s="13"/>
      <c r="BA56" s="13"/>
      <c r="BB56" s="13"/>
      <c r="BC56" s="14"/>
      <c r="BD56" s="13"/>
      <c r="BE56" s="13"/>
      <c r="BF56" s="15"/>
      <c r="BG56" s="16"/>
      <c r="BH56" s="20">
        <f>BH58</f>
        <v>4595.3</v>
      </c>
      <c r="BI56" s="14"/>
      <c r="BJ56" s="13"/>
      <c r="BK56" s="13"/>
      <c r="BL56" s="16"/>
      <c r="BM56" s="13">
        <v>7007.3</v>
      </c>
      <c r="BN56" s="14"/>
      <c r="BO56" s="13"/>
      <c r="BP56" s="13"/>
      <c r="BQ56" s="15">
        <v>7007.3</v>
      </c>
      <c r="BR56" s="16"/>
      <c r="BS56" s="13"/>
      <c r="BT56" s="14"/>
      <c r="BU56" s="13"/>
      <c r="BV56" s="13"/>
      <c r="BW56" s="15"/>
      <c r="BX56" s="16"/>
      <c r="BY56" s="20">
        <f>BY58</f>
        <v>5548.1</v>
      </c>
      <c r="BZ56" s="14"/>
      <c r="CA56" s="13"/>
      <c r="CB56" s="13"/>
      <c r="CC56" s="15"/>
      <c r="CD56" s="15"/>
    </row>
    <row r="57" spans="1:82" ht="32.25" thickBot="1" x14ac:dyDescent="0.3">
      <c r="A57" s="18" t="s">
        <v>213</v>
      </c>
      <c r="B57" s="19" t="s">
        <v>128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0"/>
      <c r="R57" s="19"/>
      <c r="S57" s="19"/>
      <c r="T57" s="11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20">
        <v>6075.6</v>
      </c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4"/>
      <c r="BD57" s="13"/>
      <c r="BE57" s="13"/>
      <c r="BF57" s="15"/>
      <c r="BG57" s="16"/>
      <c r="BH57" s="20">
        <v>4595.3</v>
      </c>
      <c r="BI57" s="14"/>
      <c r="BJ57" s="13"/>
      <c r="BK57" s="13"/>
      <c r="BL57" s="16"/>
      <c r="BM57" s="13"/>
      <c r="BN57" s="14"/>
      <c r="BO57" s="13"/>
      <c r="BP57" s="13"/>
      <c r="BQ57" s="15"/>
      <c r="BR57" s="16"/>
      <c r="BS57" s="13"/>
      <c r="BT57" s="14"/>
      <c r="BU57" s="13"/>
      <c r="BV57" s="13"/>
      <c r="BW57" s="15"/>
      <c r="BX57" s="16"/>
      <c r="BY57" s="20">
        <v>5548.1</v>
      </c>
      <c r="BZ57" s="14"/>
      <c r="CA57" s="13"/>
      <c r="CB57" s="13"/>
      <c r="CC57" s="15"/>
      <c r="CD57" s="15"/>
    </row>
    <row r="58" spans="1:82" ht="32.25" thickBot="1" x14ac:dyDescent="0.3">
      <c r="A58" s="18" t="s">
        <v>165</v>
      </c>
      <c r="B58" s="19" t="s">
        <v>225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0"/>
      <c r="R58" s="19"/>
      <c r="S58" s="19"/>
      <c r="T58" s="11"/>
      <c r="U58" s="13">
        <v>6500</v>
      </c>
      <c r="V58" s="13"/>
      <c r="W58" s="13"/>
      <c r="X58" s="13"/>
      <c r="Y58" s="13"/>
      <c r="Z58" s="13"/>
      <c r="AA58" s="13"/>
      <c r="AB58" s="13">
        <v>6500</v>
      </c>
      <c r="AC58" s="13">
        <v>6500</v>
      </c>
      <c r="AD58" s="13"/>
      <c r="AE58" s="13"/>
      <c r="AF58" s="13"/>
      <c r="AG58" s="13"/>
      <c r="AH58" s="13"/>
      <c r="AI58" s="13"/>
      <c r="AJ58" s="13"/>
      <c r="AK58" s="13"/>
      <c r="AL58" s="20">
        <f>AL59</f>
        <v>6075.6</v>
      </c>
      <c r="AM58" s="13"/>
      <c r="AN58" s="13"/>
      <c r="AO58" s="13"/>
      <c r="AP58" s="13"/>
      <c r="AQ58" s="13">
        <v>6986</v>
      </c>
      <c r="AR58" s="13"/>
      <c r="AS58" s="13"/>
      <c r="AT58" s="13"/>
      <c r="AU58" s="13"/>
      <c r="AV58" s="13"/>
      <c r="AW58" s="13"/>
      <c r="AX58" s="13">
        <v>6986</v>
      </c>
      <c r="AY58" s="13">
        <v>6986</v>
      </c>
      <c r="AZ58" s="13"/>
      <c r="BA58" s="13"/>
      <c r="BB58" s="13"/>
      <c r="BC58" s="14"/>
      <c r="BD58" s="13"/>
      <c r="BE58" s="13"/>
      <c r="BF58" s="15"/>
      <c r="BG58" s="16"/>
      <c r="BH58" s="20">
        <v>4595.3</v>
      </c>
      <c r="BI58" s="14"/>
      <c r="BJ58" s="13"/>
      <c r="BK58" s="13"/>
      <c r="BL58" s="16"/>
      <c r="BM58" s="13">
        <v>7007.3</v>
      </c>
      <c r="BN58" s="14"/>
      <c r="BO58" s="13"/>
      <c r="BP58" s="13"/>
      <c r="BQ58" s="15">
        <v>7007.3</v>
      </c>
      <c r="BR58" s="16"/>
      <c r="BS58" s="13"/>
      <c r="BT58" s="14"/>
      <c r="BU58" s="13"/>
      <c r="BV58" s="13"/>
      <c r="BW58" s="15"/>
      <c r="BX58" s="16"/>
      <c r="BY58" s="20">
        <f>BY59</f>
        <v>5548.1</v>
      </c>
      <c r="BZ58" s="14"/>
      <c r="CA58" s="13"/>
      <c r="CB58" s="13"/>
      <c r="CC58" s="15"/>
      <c r="CD58" s="15"/>
    </row>
    <row r="59" spans="1:82" ht="32.25" thickBot="1" x14ac:dyDescent="0.3">
      <c r="A59" s="23" t="s">
        <v>208</v>
      </c>
      <c r="B59" s="19" t="s">
        <v>129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0" t="s">
        <v>55</v>
      </c>
      <c r="R59" s="19" t="s">
        <v>56</v>
      </c>
      <c r="S59" s="19" t="s">
        <v>46</v>
      </c>
      <c r="T59" s="11"/>
      <c r="U59" s="13">
        <v>6500</v>
      </c>
      <c r="V59" s="13"/>
      <c r="W59" s="13"/>
      <c r="X59" s="13"/>
      <c r="Y59" s="13"/>
      <c r="Z59" s="13"/>
      <c r="AA59" s="13"/>
      <c r="AB59" s="13">
        <v>6500</v>
      </c>
      <c r="AC59" s="13">
        <v>6500</v>
      </c>
      <c r="AD59" s="13"/>
      <c r="AE59" s="13"/>
      <c r="AF59" s="13"/>
      <c r="AG59" s="13"/>
      <c r="AH59" s="13"/>
      <c r="AI59" s="13"/>
      <c r="AJ59" s="13"/>
      <c r="AK59" s="13"/>
      <c r="AL59" s="20">
        <v>6075.6</v>
      </c>
      <c r="AM59" s="13"/>
      <c r="AN59" s="13"/>
      <c r="AO59" s="13"/>
      <c r="AP59" s="13"/>
      <c r="AQ59" s="13">
        <v>6986</v>
      </c>
      <c r="AR59" s="13"/>
      <c r="AS59" s="13"/>
      <c r="AT59" s="13"/>
      <c r="AU59" s="13"/>
      <c r="AV59" s="13"/>
      <c r="AW59" s="13"/>
      <c r="AX59" s="13">
        <v>6986</v>
      </c>
      <c r="AY59" s="13">
        <v>6986</v>
      </c>
      <c r="AZ59" s="13"/>
      <c r="BA59" s="13"/>
      <c r="BB59" s="13"/>
      <c r="BC59" s="14"/>
      <c r="BD59" s="13"/>
      <c r="BE59" s="13"/>
      <c r="BF59" s="15"/>
      <c r="BG59" s="16"/>
      <c r="BH59" s="20">
        <v>5308.2</v>
      </c>
      <c r="BI59" s="14"/>
      <c r="BJ59" s="13"/>
      <c r="BK59" s="13"/>
      <c r="BL59" s="16"/>
      <c r="BM59" s="13">
        <v>7007.3</v>
      </c>
      <c r="BN59" s="14"/>
      <c r="BO59" s="13"/>
      <c r="BP59" s="13"/>
      <c r="BQ59" s="15">
        <v>7007.3</v>
      </c>
      <c r="BR59" s="16"/>
      <c r="BS59" s="13"/>
      <c r="BT59" s="14"/>
      <c r="BU59" s="13"/>
      <c r="BV59" s="13"/>
      <c r="BW59" s="15"/>
      <c r="BX59" s="16"/>
      <c r="BY59" s="17">
        <v>5548.1</v>
      </c>
      <c r="BZ59" s="14"/>
      <c r="CA59" s="13"/>
      <c r="CB59" s="13"/>
      <c r="CC59" s="15"/>
      <c r="CD59" s="15"/>
    </row>
    <row r="60" spans="1:82" ht="32.25" thickBot="1" x14ac:dyDescent="0.3">
      <c r="A60" s="18" t="s">
        <v>166</v>
      </c>
      <c r="B60" s="19" t="s">
        <v>57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0"/>
      <c r="R60" s="19"/>
      <c r="S60" s="19"/>
      <c r="T60" s="11"/>
      <c r="U60" s="13">
        <v>18</v>
      </c>
      <c r="V60" s="13"/>
      <c r="W60" s="13"/>
      <c r="X60" s="13"/>
      <c r="Y60" s="13"/>
      <c r="Z60" s="13"/>
      <c r="AA60" s="13"/>
      <c r="AB60" s="13">
        <v>18</v>
      </c>
      <c r="AC60" s="13">
        <v>18</v>
      </c>
      <c r="AD60" s="13"/>
      <c r="AE60" s="13"/>
      <c r="AF60" s="13">
        <v>104.9</v>
      </c>
      <c r="AG60" s="13"/>
      <c r="AH60" s="13"/>
      <c r="AI60" s="13"/>
      <c r="AJ60" s="13"/>
      <c r="AK60" s="13"/>
      <c r="AL60" s="20">
        <f>AL62</f>
        <v>30</v>
      </c>
      <c r="AM60" s="13"/>
      <c r="AN60" s="13"/>
      <c r="AO60" s="13"/>
      <c r="AP60" s="13"/>
      <c r="AQ60" s="13">
        <v>20</v>
      </c>
      <c r="AR60" s="13"/>
      <c r="AS60" s="13"/>
      <c r="AT60" s="13"/>
      <c r="AU60" s="13"/>
      <c r="AV60" s="13"/>
      <c r="AW60" s="13"/>
      <c r="AX60" s="13">
        <v>20</v>
      </c>
      <c r="AY60" s="13">
        <v>20</v>
      </c>
      <c r="AZ60" s="13"/>
      <c r="BA60" s="13"/>
      <c r="BB60" s="13"/>
      <c r="BC60" s="14"/>
      <c r="BD60" s="13"/>
      <c r="BE60" s="13"/>
      <c r="BF60" s="15"/>
      <c r="BG60" s="16"/>
      <c r="BH60" s="20">
        <f>BH62</f>
        <v>20</v>
      </c>
      <c r="BI60" s="20">
        <f>BI62</f>
        <v>0</v>
      </c>
      <c r="BJ60" s="20">
        <f>BJ62</f>
        <v>0</v>
      </c>
      <c r="BK60" s="20">
        <f>BK62</f>
        <v>0</v>
      </c>
      <c r="BL60" s="20">
        <f>BL62</f>
        <v>0</v>
      </c>
      <c r="BM60" s="20">
        <f>BM62</f>
        <v>20</v>
      </c>
      <c r="BN60" s="20">
        <f>BN62</f>
        <v>0</v>
      </c>
      <c r="BO60" s="20">
        <f>BO62</f>
        <v>0</v>
      </c>
      <c r="BP60" s="20">
        <f>BP62</f>
        <v>0</v>
      </c>
      <c r="BQ60" s="20">
        <f>BQ62</f>
        <v>20</v>
      </c>
      <c r="BR60" s="20">
        <f>BR62</f>
        <v>0</v>
      </c>
      <c r="BS60" s="20">
        <f>BS62</f>
        <v>0</v>
      </c>
      <c r="BT60" s="20">
        <f>BT62</f>
        <v>0</v>
      </c>
      <c r="BU60" s="20">
        <f>BU62</f>
        <v>0</v>
      </c>
      <c r="BV60" s="20">
        <f>BV62</f>
        <v>0</v>
      </c>
      <c r="BW60" s="20">
        <f>BW62</f>
        <v>0</v>
      </c>
      <c r="BX60" s="20">
        <f>BX62</f>
        <v>0</v>
      </c>
      <c r="BY60" s="20">
        <f>BY62</f>
        <v>0</v>
      </c>
      <c r="BZ60" s="14"/>
      <c r="CA60" s="13"/>
      <c r="CB60" s="13"/>
      <c r="CC60" s="15"/>
      <c r="CD60" s="15"/>
    </row>
    <row r="61" spans="1:82" ht="32.25" thickBot="1" x14ac:dyDescent="0.3">
      <c r="A61" s="18" t="s">
        <v>213</v>
      </c>
      <c r="B61" s="19" t="s">
        <v>130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0"/>
      <c r="R61" s="19"/>
      <c r="S61" s="19"/>
      <c r="T61" s="11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20">
        <v>30</v>
      </c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4"/>
      <c r="BD61" s="13"/>
      <c r="BE61" s="13"/>
      <c r="BF61" s="15"/>
      <c r="BG61" s="16"/>
      <c r="BH61" s="20">
        <v>20</v>
      </c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>
        <v>0</v>
      </c>
      <c r="BZ61" s="14"/>
      <c r="CA61" s="13"/>
      <c r="CB61" s="13"/>
      <c r="CC61" s="15"/>
      <c r="CD61" s="15"/>
    </row>
    <row r="62" spans="1:82" ht="32.25" thickBot="1" x14ac:dyDescent="0.3">
      <c r="A62" s="18" t="s">
        <v>167</v>
      </c>
      <c r="B62" s="19" t="s">
        <v>226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0"/>
      <c r="R62" s="19"/>
      <c r="S62" s="19"/>
      <c r="T62" s="11"/>
      <c r="U62" s="13">
        <v>18</v>
      </c>
      <c r="V62" s="13"/>
      <c r="W62" s="13"/>
      <c r="X62" s="13"/>
      <c r="Y62" s="13"/>
      <c r="Z62" s="13"/>
      <c r="AA62" s="13"/>
      <c r="AB62" s="13">
        <v>18</v>
      </c>
      <c r="AC62" s="13">
        <v>18</v>
      </c>
      <c r="AD62" s="13"/>
      <c r="AE62" s="13"/>
      <c r="AF62" s="13">
        <v>104.9</v>
      </c>
      <c r="AG62" s="13"/>
      <c r="AH62" s="13"/>
      <c r="AI62" s="13"/>
      <c r="AJ62" s="13"/>
      <c r="AK62" s="13"/>
      <c r="AL62" s="20">
        <f>AL63</f>
        <v>30</v>
      </c>
      <c r="AM62" s="13"/>
      <c r="AN62" s="13"/>
      <c r="AO62" s="13"/>
      <c r="AP62" s="13"/>
      <c r="AQ62" s="13">
        <v>20</v>
      </c>
      <c r="AR62" s="13"/>
      <c r="AS62" s="13"/>
      <c r="AT62" s="13"/>
      <c r="AU62" s="13"/>
      <c r="AV62" s="13"/>
      <c r="AW62" s="13"/>
      <c r="AX62" s="13">
        <v>20</v>
      </c>
      <c r="AY62" s="13">
        <v>20</v>
      </c>
      <c r="AZ62" s="13"/>
      <c r="BA62" s="13"/>
      <c r="BB62" s="13"/>
      <c r="BC62" s="14"/>
      <c r="BD62" s="13"/>
      <c r="BE62" s="13"/>
      <c r="BF62" s="15"/>
      <c r="BG62" s="16"/>
      <c r="BH62" s="20">
        <f t="shared" ref="BH62:BY62" si="10">BH63</f>
        <v>20</v>
      </c>
      <c r="BI62" s="20">
        <f t="shared" si="10"/>
        <v>0</v>
      </c>
      <c r="BJ62" s="20">
        <f t="shared" si="10"/>
        <v>0</v>
      </c>
      <c r="BK62" s="20">
        <f t="shared" si="10"/>
        <v>0</v>
      </c>
      <c r="BL62" s="20">
        <f t="shared" si="10"/>
        <v>0</v>
      </c>
      <c r="BM62" s="20">
        <f t="shared" si="10"/>
        <v>20</v>
      </c>
      <c r="BN62" s="20">
        <f t="shared" si="10"/>
        <v>0</v>
      </c>
      <c r="BO62" s="20">
        <f t="shared" si="10"/>
        <v>0</v>
      </c>
      <c r="BP62" s="20">
        <f t="shared" si="10"/>
        <v>0</v>
      </c>
      <c r="BQ62" s="20">
        <f t="shared" si="10"/>
        <v>20</v>
      </c>
      <c r="BR62" s="20">
        <f t="shared" si="10"/>
        <v>0</v>
      </c>
      <c r="BS62" s="20">
        <f t="shared" si="10"/>
        <v>0</v>
      </c>
      <c r="BT62" s="20">
        <f t="shared" si="10"/>
        <v>0</v>
      </c>
      <c r="BU62" s="20">
        <f t="shared" si="10"/>
        <v>0</v>
      </c>
      <c r="BV62" s="20">
        <f t="shared" si="10"/>
        <v>0</v>
      </c>
      <c r="BW62" s="20">
        <f t="shared" si="10"/>
        <v>0</v>
      </c>
      <c r="BX62" s="20">
        <f t="shared" si="10"/>
        <v>0</v>
      </c>
      <c r="BY62" s="20">
        <f t="shared" si="10"/>
        <v>0</v>
      </c>
      <c r="BZ62" s="14"/>
      <c r="CA62" s="13"/>
      <c r="CB62" s="13"/>
      <c r="CC62" s="15"/>
      <c r="CD62" s="15"/>
    </row>
    <row r="63" spans="1:82" ht="48" thickBot="1" x14ac:dyDescent="0.3">
      <c r="A63" s="22" t="s">
        <v>209</v>
      </c>
      <c r="B63" s="19" t="s">
        <v>131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0" t="s">
        <v>37</v>
      </c>
      <c r="R63" s="19" t="s">
        <v>58</v>
      </c>
      <c r="S63" s="19" t="s">
        <v>46</v>
      </c>
      <c r="T63" s="11"/>
      <c r="U63" s="13">
        <v>18</v>
      </c>
      <c r="V63" s="13"/>
      <c r="W63" s="13"/>
      <c r="X63" s="13"/>
      <c r="Y63" s="13"/>
      <c r="Z63" s="13"/>
      <c r="AA63" s="13"/>
      <c r="AB63" s="13">
        <v>18</v>
      </c>
      <c r="AC63" s="13">
        <v>18</v>
      </c>
      <c r="AD63" s="13"/>
      <c r="AE63" s="13"/>
      <c r="AF63" s="13">
        <v>104.9</v>
      </c>
      <c r="AG63" s="13"/>
      <c r="AH63" s="13"/>
      <c r="AI63" s="13"/>
      <c r="AJ63" s="13"/>
      <c r="AK63" s="13"/>
      <c r="AL63" s="20">
        <v>30</v>
      </c>
      <c r="AM63" s="13"/>
      <c r="AN63" s="13"/>
      <c r="AO63" s="13"/>
      <c r="AP63" s="13"/>
      <c r="AQ63" s="13">
        <v>20</v>
      </c>
      <c r="AR63" s="13"/>
      <c r="AS63" s="13"/>
      <c r="AT63" s="13"/>
      <c r="AU63" s="13"/>
      <c r="AV63" s="13"/>
      <c r="AW63" s="13"/>
      <c r="AX63" s="13">
        <v>20</v>
      </c>
      <c r="AY63" s="13">
        <v>20</v>
      </c>
      <c r="AZ63" s="13"/>
      <c r="BA63" s="13"/>
      <c r="BB63" s="13"/>
      <c r="BC63" s="14"/>
      <c r="BD63" s="13"/>
      <c r="BE63" s="13"/>
      <c r="BF63" s="15"/>
      <c r="BG63" s="16"/>
      <c r="BH63" s="20">
        <v>20</v>
      </c>
      <c r="BI63" s="14"/>
      <c r="BJ63" s="13"/>
      <c r="BK63" s="13"/>
      <c r="BL63" s="16"/>
      <c r="BM63" s="13">
        <v>20</v>
      </c>
      <c r="BN63" s="14"/>
      <c r="BO63" s="13"/>
      <c r="BP63" s="13"/>
      <c r="BQ63" s="15">
        <v>20</v>
      </c>
      <c r="BR63" s="16"/>
      <c r="BS63" s="13"/>
      <c r="BT63" s="14"/>
      <c r="BU63" s="13"/>
      <c r="BV63" s="13"/>
      <c r="BW63" s="15"/>
      <c r="BX63" s="16"/>
      <c r="BY63" s="17">
        <v>0</v>
      </c>
      <c r="BZ63" s="14"/>
      <c r="CA63" s="13"/>
      <c r="CB63" s="13"/>
      <c r="CC63" s="15"/>
      <c r="CD63" s="15"/>
    </row>
    <row r="64" spans="1:82" ht="48" thickBot="1" x14ac:dyDescent="0.3">
      <c r="A64" s="18" t="s">
        <v>168</v>
      </c>
      <c r="B64" s="19" t="s">
        <v>59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0"/>
      <c r="R64" s="19"/>
      <c r="S64" s="19"/>
      <c r="T64" s="11"/>
      <c r="U64" s="13">
        <v>9818.7000000000007</v>
      </c>
      <c r="V64" s="13"/>
      <c r="W64" s="13"/>
      <c r="X64" s="13"/>
      <c r="Y64" s="13"/>
      <c r="Z64" s="13"/>
      <c r="AA64" s="13"/>
      <c r="AB64" s="13">
        <v>9807.7000000000007</v>
      </c>
      <c r="AC64" s="13">
        <v>9807.7000000000007</v>
      </c>
      <c r="AD64" s="13"/>
      <c r="AE64" s="13"/>
      <c r="AF64" s="13">
        <v>68.599999999999994</v>
      </c>
      <c r="AG64" s="13"/>
      <c r="AH64" s="13"/>
      <c r="AI64" s="13"/>
      <c r="AJ64" s="13"/>
      <c r="AK64" s="13"/>
      <c r="AL64" s="20">
        <f>AL66</f>
        <v>9897.1</v>
      </c>
      <c r="AM64" s="13"/>
      <c r="AN64" s="13"/>
      <c r="AO64" s="13"/>
      <c r="AP64" s="13"/>
      <c r="AQ64" s="13">
        <v>9478.7000000000007</v>
      </c>
      <c r="AR64" s="13"/>
      <c r="AS64" s="13"/>
      <c r="AT64" s="13"/>
      <c r="AU64" s="13"/>
      <c r="AV64" s="13"/>
      <c r="AW64" s="13"/>
      <c r="AX64" s="13">
        <v>9478.7000000000007</v>
      </c>
      <c r="AY64" s="13">
        <v>9478.7000000000007</v>
      </c>
      <c r="AZ64" s="13"/>
      <c r="BA64" s="13"/>
      <c r="BB64" s="13"/>
      <c r="BC64" s="14"/>
      <c r="BD64" s="13"/>
      <c r="BE64" s="13"/>
      <c r="BF64" s="15"/>
      <c r="BG64" s="16"/>
      <c r="BH64" s="20">
        <f t="shared" ref="BH64:BY64" si="11">BH66</f>
        <v>9371.5</v>
      </c>
      <c r="BI64" s="20">
        <f t="shared" si="11"/>
        <v>0</v>
      </c>
      <c r="BJ64" s="20">
        <f t="shared" si="11"/>
        <v>0</v>
      </c>
      <c r="BK64" s="20">
        <f t="shared" si="11"/>
        <v>0</v>
      </c>
      <c r="BL64" s="20">
        <f t="shared" si="11"/>
        <v>0</v>
      </c>
      <c r="BM64" s="20">
        <f t="shared" si="11"/>
        <v>8954.6</v>
      </c>
      <c r="BN64" s="20">
        <f t="shared" si="11"/>
        <v>0</v>
      </c>
      <c r="BO64" s="20">
        <f t="shared" si="11"/>
        <v>0</v>
      </c>
      <c r="BP64" s="20">
        <f t="shared" si="11"/>
        <v>0</v>
      </c>
      <c r="BQ64" s="20">
        <f t="shared" si="11"/>
        <v>8954.6</v>
      </c>
      <c r="BR64" s="20">
        <f t="shared" si="11"/>
        <v>0</v>
      </c>
      <c r="BS64" s="20">
        <f t="shared" si="11"/>
        <v>0</v>
      </c>
      <c r="BT64" s="20">
        <f t="shared" si="11"/>
        <v>0</v>
      </c>
      <c r="BU64" s="20">
        <f t="shared" si="11"/>
        <v>0</v>
      </c>
      <c r="BV64" s="20">
        <f t="shared" si="11"/>
        <v>0</v>
      </c>
      <c r="BW64" s="20">
        <f t="shared" si="11"/>
        <v>0</v>
      </c>
      <c r="BX64" s="20">
        <f t="shared" si="11"/>
        <v>0</v>
      </c>
      <c r="BY64" s="20">
        <f t="shared" si="11"/>
        <v>8849.1</v>
      </c>
      <c r="BZ64" s="14"/>
      <c r="CA64" s="13"/>
      <c r="CB64" s="13"/>
      <c r="CC64" s="15"/>
      <c r="CD64" s="15"/>
    </row>
    <row r="65" spans="1:82" ht="32.25" thickBot="1" x14ac:dyDescent="0.3">
      <c r="A65" s="18" t="s">
        <v>213</v>
      </c>
      <c r="B65" s="19" t="s">
        <v>132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0"/>
      <c r="R65" s="19"/>
      <c r="S65" s="19"/>
      <c r="T65" s="11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20">
        <v>9897.1</v>
      </c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D65" s="13"/>
      <c r="BE65" s="13"/>
      <c r="BF65" s="15"/>
      <c r="BG65" s="16"/>
      <c r="BH65" s="20">
        <v>9371.5</v>
      </c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>
        <v>8849.1</v>
      </c>
      <c r="BZ65" s="14"/>
      <c r="CA65" s="13"/>
      <c r="CB65" s="13"/>
      <c r="CC65" s="15"/>
      <c r="CD65" s="15"/>
    </row>
    <row r="66" spans="1:82" ht="32.25" thickBot="1" x14ac:dyDescent="0.3">
      <c r="A66" s="18" t="s">
        <v>169</v>
      </c>
      <c r="B66" s="19" t="s">
        <v>227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0"/>
      <c r="R66" s="19"/>
      <c r="S66" s="19"/>
      <c r="T66" s="11"/>
      <c r="U66" s="13">
        <v>9818.7000000000007</v>
      </c>
      <c r="V66" s="13"/>
      <c r="W66" s="13"/>
      <c r="X66" s="13"/>
      <c r="Y66" s="13"/>
      <c r="Z66" s="13"/>
      <c r="AA66" s="13"/>
      <c r="AB66" s="13">
        <v>9807.7000000000007</v>
      </c>
      <c r="AC66" s="13">
        <v>9807.7000000000007</v>
      </c>
      <c r="AD66" s="13"/>
      <c r="AE66" s="13"/>
      <c r="AF66" s="13">
        <v>68.599999999999994</v>
      </c>
      <c r="AG66" s="13"/>
      <c r="AH66" s="13"/>
      <c r="AI66" s="13"/>
      <c r="AJ66" s="13"/>
      <c r="AK66" s="13"/>
      <c r="AL66" s="20">
        <f>AL67+AL68+AL69+AL71+AL70+AL72+AL73</f>
        <v>9897.1</v>
      </c>
      <c r="AM66" s="13"/>
      <c r="AN66" s="13"/>
      <c r="AO66" s="13"/>
      <c r="AP66" s="13"/>
      <c r="AQ66" s="13">
        <v>9478.7000000000007</v>
      </c>
      <c r="AR66" s="13"/>
      <c r="AS66" s="13"/>
      <c r="AT66" s="13"/>
      <c r="AU66" s="13"/>
      <c r="AV66" s="13"/>
      <c r="AW66" s="13"/>
      <c r="AX66" s="13">
        <v>9478.7000000000007</v>
      </c>
      <c r="AY66" s="13">
        <v>9478.7000000000007</v>
      </c>
      <c r="AZ66" s="13"/>
      <c r="BA66" s="13"/>
      <c r="BB66" s="13"/>
      <c r="BC66" s="14"/>
      <c r="BD66" s="13"/>
      <c r="BE66" s="13"/>
      <c r="BF66" s="15"/>
      <c r="BG66" s="16"/>
      <c r="BH66" s="20">
        <f t="shared" ref="BH66:BY66" si="12">BH67+BH68+BH69+BH71+BH70+BH72+BH73</f>
        <v>9371.5</v>
      </c>
      <c r="BI66" s="20">
        <f t="shared" si="12"/>
        <v>0</v>
      </c>
      <c r="BJ66" s="20">
        <f t="shared" si="12"/>
        <v>0</v>
      </c>
      <c r="BK66" s="20">
        <f t="shared" si="12"/>
        <v>0</v>
      </c>
      <c r="BL66" s="20">
        <f t="shared" si="12"/>
        <v>0</v>
      </c>
      <c r="BM66" s="20">
        <f t="shared" si="12"/>
        <v>8954.6</v>
      </c>
      <c r="BN66" s="20">
        <f t="shared" si="12"/>
        <v>0</v>
      </c>
      <c r="BO66" s="20">
        <f t="shared" si="12"/>
        <v>0</v>
      </c>
      <c r="BP66" s="20">
        <f t="shared" si="12"/>
        <v>0</v>
      </c>
      <c r="BQ66" s="20">
        <f t="shared" si="12"/>
        <v>8954.6</v>
      </c>
      <c r="BR66" s="20">
        <f t="shared" si="12"/>
        <v>0</v>
      </c>
      <c r="BS66" s="20">
        <f t="shared" si="12"/>
        <v>0</v>
      </c>
      <c r="BT66" s="20">
        <f t="shared" si="12"/>
        <v>0</v>
      </c>
      <c r="BU66" s="20">
        <f t="shared" si="12"/>
        <v>0</v>
      </c>
      <c r="BV66" s="20">
        <f t="shared" si="12"/>
        <v>0</v>
      </c>
      <c r="BW66" s="20">
        <f t="shared" si="12"/>
        <v>0</v>
      </c>
      <c r="BX66" s="20">
        <f t="shared" si="12"/>
        <v>0</v>
      </c>
      <c r="BY66" s="20">
        <f t="shared" si="12"/>
        <v>8849.1</v>
      </c>
      <c r="BZ66" s="14"/>
      <c r="CA66" s="13"/>
      <c r="CB66" s="13"/>
      <c r="CC66" s="15"/>
      <c r="CD66" s="15"/>
    </row>
    <row r="67" spans="1:82" ht="95.25" thickBot="1" x14ac:dyDescent="0.3">
      <c r="A67" s="22" t="s">
        <v>170</v>
      </c>
      <c r="B67" s="19" t="s">
        <v>133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0" t="s">
        <v>60</v>
      </c>
      <c r="R67" s="19" t="s">
        <v>46</v>
      </c>
      <c r="S67" s="19" t="s">
        <v>50</v>
      </c>
      <c r="T67" s="11"/>
      <c r="U67" s="13">
        <v>8433.2000000000007</v>
      </c>
      <c r="V67" s="13"/>
      <c r="W67" s="13"/>
      <c r="X67" s="13"/>
      <c r="Y67" s="13"/>
      <c r="Z67" s="13"/>
      <c r="AA67" s="13"/>
      <c r="AB67" s="13">
        <v>8422.2000000000007</v>
      </c>
      <c r="AC67" s="13">
        <v>8422.2000000000007</v>
      </c>
      <c r="AD67" s="13"/>
      <c r="AE67" s="13"/>
      <c r="AF67" s="13"/>
      <c r="AG67" s="13"/>
      <c r="AH67" s="13"/>
      <c r="AI67" s="13"/>
      <c r="AJ67" s="13"/>
      <c r="AK67" s="13"/>
      <c r="AL67" s="20">
        <v>8660.7000000000007</v>
      </c>
      <c r="AM67" s="13"/>
      <c r="AN67" s="13"/>
      <c r="AO67" s="13"/>
      <c r="AP67" s="13"/>
      <c r="AQ67" s="13">
        <v>8509.9</v>
      </c>
      <c r="AR67" s="13"/>
      <c r="AS67" s="13"/>
      <c r="AT67" s="13"/>
      <c r="AU67" s="13"/>
      <c r="AV67" s="13"/>
      <c r="AW67" s="13"/>
      <c r="AX67" s="13">
        <v>8509.9</v>
      </c>
      <c r="AY67" s="13">
        <v>8509.9</v>
      </c>
      <c r="AZ67" s="13"/>
      <c r="BA67" s="13"/>
      <c r="BB67" s="13"/>
      <c r="BC67" s="14"/>
      <c r="BD67" s="13"/>
      <c r="BE67" s="13"/>
      <c r="BF67" s="15"/>
      <c r="BG67" s="16"/>
      <c r="BH67" s="20">
        <v>8673</v>
      </c>
      <c r="BI67" s="14"/>
      <c r="BJ67" s="13"/>
      <c r="BK67" s="13"/>
      <c r="BL67" s="16"/>
      <c r="BM67" s="13">
        <v>8661.6</v>
      </c>
      <c r="BN67" s="14"/>
      <c r="BO67" s="13"/>
      <c r="BP67" s="13"/>
      <c r="BQ67" s="15">
        <v>8661.6</v>
      </c>
      <c r="BR67" s="16"/>
      <c r="BS67" s="13"/>
      <c r="BT67" s="14"/>
      <c r="BU67" s="13"/>
      <c r="BV67" s="13"/>
      <c r="BW67" s="15"/>
      <c r="BX67" s="16"/>
      <c r="BY67" s="17">
        <v>8688.5</v>
      </c>
      <c r="BZ67" s="14"/>
      <c r="CA67" s="13"/>
      <c r="CB67" s="13"/>
      <c r="CC67" s="15"/>
      <c r="CD67" s="15"/>
    </row>
    <row r="68" spans="1:82" ht="95.25" customHeight="1" thickBot="1" x14ac:dyDescent="0.3">
      <c r="A68" s="22" t="s">
        <v>176</v>
      </c>
      <c r="B68" s="19" t="s">
        <v>134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0" t="s">
        <v>37</v>
      </c>
      <c r="R68" s="19" t="s">
        <v>46</v>
      </c>
      <c r="S68" s="19" t="s">
        <v>50</v>
      </c>
      <c r="T68" s="11"/>
      <c r="U68" s="13">
        <v>1115.5</v>
      </c>
      <c r="V68" s="13"/>
      <c r="W68" s="13"/>
      <c r="X68" s="13"/>
      <c r="Y68" s="13"/>
      <c r="Z68" s="13"/>
      <c r="AA68" s="13"/>
      <c r="AB68" s="13">
        <v>1115.5</v>
      </c>
      <c r="AC68" s="13">
        <v>1115.5</v>
      </c>
      <c r="AD68" s="13"/>
      <c r="AE68" s="13"/>
      <c r="AF68" s="13">
        <v>80.3</v>
      </c>
      <c r="AG68" s="13"/>
      <c r="AH68" s="13"/>
      <c r="AI68" s="13"/>
      <c r="AJ68" s="13"/>
      <c r="AK68" s="13"/>
      <c r="AL68" s="20">
        <v>1041.4000000000001</v>
      </c>
      <c r="AM68" s="13"/>
      <c r="AN68" s="13"/>
      <c r="AO68" s="13"/>
      <c r="AP68" s="13"/>
      <c r="AQ68" s="13">
        <v>873.8</v>
      </c>
      <c r="AR68" s="13"/>
      <c r="AS68" s="13"/>
      <c r="AT68" s="13"/>
      <c r="AU68" s="13"/>
      <c r="AV68" s="13"/>
      <c r="AW68" s="13"/>
      <c r="AX68" s="13">
        <v>873.8</v>
      </c>
      <c r="AY68" s="13">
        <v>873.8</v>
      </c>
      <c r="AZ68" s="13"/>
      <c r="BA68" s="13"/>
      <c r="BB68" s="13"/>
      <c r="BC68" s="14"/>
      <c r="BD68" s="13"/>
      <c r="BE68" s="13"/>
      <c r="BF68" s="15"/>
      <c r="BG68" s="16"/>
      <c r="BH68" s="20">
        <v>688.5</v>
      </c>
      <c r="BI68" s="14"/>
      <c r="BJ68" s="13"/>
      <c r="BK68" s="13"/>
      <c r="BL68" s="16"/>
      <c r="BM68" s="13">
        <v>278</v>
      </c>
      <c r="BN68" s="14"/>
      <c r="BO68" s="13"/>
      <c r="BP68" s="13"/>
      <c r="BQ68" s="15">
        <v>278</v>
      </c>
      <c r="BR68" s="16"/>
      <c r="BS68" s="13"/>
      <c r="BT68" s="14"/>
      <c r="BU68" s="13"/>
      <c r="BV68" s="13"/>
      <c r="BW68" s="15"/>
      <c r="BX68" s="16"/>
      <c r="BY68" s="17">
        <v>160.6</v>
      </c>
      <c r="BZ68" s="14"/>
      <c r="CA68" s="13"/>
      <c r="CB68" s="13"/>
      <c r="CC68" s="15"/>
      <c r="CD68" s="15"/>
    </row>
    <row r="69" spans="1:82" ht="95.25" thickBot="1" x14ac:dyDescent="0.3">
      <c r="A69" s="22" t="s">
        <v>171</v>
      </c>
      <c r="B69" s="19" t="s">
        <v>134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0" t="s">
        <v>61</v>
      </c>
      <c r="R69" s="19" t="s">
        <v>46</v>
      </c>
      <c r="S69" s="19" t="s">
        <v>50</v>
      </c>
      <c r="T69" s="11"/>
      <c r="U69" s="13">
        <v>5</v>
      </c>
      <c r="V69" s="13"/>
      <c r="W69" s="13"/>
      <c r="X69" s="13"/>
      <c r="Y69" s="13"/>
      <c r="Z69" s="13"/>
      <c r="AA69" s="13"/>
      <c r="AB69" s="13">
        <v>5</v>
      </c>
      <c r="AC69" s="13">
        <v>5</v>
      </c>
      <c r="AD69" s="13"/>
      <c r="AE69" s="13"/>
      <c r="AF69" s="13"/>
      <c r="AG69" s="13"/>
      <c r="AH69" s="13"/>
      <c r="AI69" s="13"/>
      <c r="AJ69" s="13"/>
      <c r="AK69" s="13"/>
      <c r="AL69" s="20">
        <v>5</v>
      </c>
      <c r="AM69" s="13"/>
      <c r="AN69" s="13"/>
      <c r="AO69" s="13"/>
      <c r="AP69" s="13"/>
      <c r="AQ69" s="13">
        <v>5</v>
      </c>
      <c r="AR69" s="13"/>
      <c r="AS69" s="13"/>
      <c r="AT69" s="13"/>
      <c r="AU69" s="13"/>
      <c r="AV69" s="13"/>
      <c r="AW69" s="13"/>
      <c r="AX69" s="13">
        <v>5</v>
      </c>
      <c r="AY69" s="13">
        <v>5</v>
      </c>
      <c r="AZ69" s="13"/>
      <c r="BA69" s="13"/>
      <c r="BB69" s="13"/>
      <c r="BC69" s="14"/>
      <c r="BD69" s="13"/>
      <c r="BE69" s="13"/>
      <c r="BF69" s="15"/>
      <c r="BG69" s="16"/>
      <c r="BH69" s="20">
        <v>5</v>
      </c>
      <c r="BI69" s="14"/>
      <c r="BJ69" s="13"/>
      <c r="BK69" s="13"/>
      <c r="BL69" s="16"/>
      <c r="BM69" s="13">
        <v>5</v>
      </c>
      <c r="BN69" s="14"/>
      <c r="BO69" s="13"/>
      <c r="BP69" s="13"/>
      <c r="BQ69" s="15">
        <v>5</v>
      </c>
      <c r="BR69" s="16"/>
      <c r="BS69" s="13"/>
      <c r="BT69" s="14"/>
      <c r="BU69" s="13"/>
      <c r="BV69" s="13"/>
      <c r="BW69" s="15"/>
      <c r="BX69" s="16"/>
      <c r="BY69" s="17">
        <v>0</v>
      </c>
      <c r="BZ69" s="14"/>
      <c r="CA69" s="13"/>
      <c r="CB69" s="13"/>
      <c r="CC69" s="15"/>
      <c r="CD69" s="15"/>
    </row>
    <row r="70" spans="1:82" ht="101.25" customHeight="1" thickBot="1" x14ac:dyDescent="0.3">
      <c r="A70" s="22" t="s">
        <v>172</v>
      </c>
      <c r="B70" s="19" t="s">
        <v>135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0" t="s">
        <v>37</v>
      </c>
      <c r="R70" s="19" t="s">
        <v>46</v>
      </c>
      <c r="S70" s="19" t="s">
        <v>50</v>
      </c>
      <c r="T70" s="11"/>
      <c r="U70" s="13">
        <v>45</v>
      </c>
      <c r="V70" s="13"/>
      <c r="W70" s="13"/>
      <c r="X70" s="13"/>
      <c r="Y70" s="13"/>
      <c r="Z70" s="13"/>
      <c r="AA70" s="13"/>
      <c r="AB70" s="13">
        <v>45</v>
      </c>
      <c r="AC70" s="13">
        <v>45</v>
      </c>
      <c r="AD70" s="13"/>
      <c r="AE70" s="13"/>
      <c r="AF70" s="13">
        <v>-11.7</v>
      </c>
      <c r="AG70" s="13"/>
      <c r="AH70" s="13"/>
      <c r="AI70" s="13"/>
      <c r="AJ70" s="13"/>
      <c r="AK70" s="13"/>
      <c r="AL70" s="20">
        <v>40</v>
      </c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4"/>
      <c r="BD70" s="13"/>
      <c r="BE70" s="13"/>
      <c r="BF70" s="15"/>
      <c r="BG70" s="16"/>
      <c r="BH70" s="20">
        <v>0</v>
      </c>
      <c r="BI70" s="14"/>
      <c r="BJ70" s="13"/>
      <c r="BK70" s="13"/>
      <c r="BL70" s="16"/>
      <c r="BM70" s="13"/>
      <c r="BN70" s="14"/>
      <c r="BO70" s="13"/>
      <c r="BP70" s="13"/>
      <c r="BQ70" s="15"/>
      <c r="BR70" s="16"/>
      <c r="BS70" s="13"/>
      <c r="BT70" s="14"/>
      <c r="BU70" s="13"/>
      <c r="BV70" s="13"/>
      <c r="BW70" s="15"/>
      <c r="BX70" s="16"/>
      <c r="BY70" s="17">
        <v>0</v>
      </c>
      <c r="BZ70" s="14"/>
      <c r="CA70" s="13"/>
      <c r="CB70" s="13"/>
      <c r="CC70" s="15"/>
      <c r="CD70" s="15"/>
    </row>
    <row r="71" spans="1:82" ht="117" customHeight="1" thickBot="1" x14ac:dyDescent="0.3">
      <c r="A71" s="22" t="s">
        <v>173</v>
      </c>
      <c r="B71" s="19" t="s">
        <v>136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0" t="s">
        <v>37</v>
      </c>
      <c r="R71" s="19" t="s">
        <v>46</v>
      </c>
      <c r="S71" s="19" t="s">
        <v>62</v>
      </c>
      <c r="T71" s="11"/>
      <c r="U71" s="13">
        <v>125</v>
      </c>
      <c r="V71" s="13"/>
      <c r="W71" s="13"/>
      <c r="X71" s="13"/>
      <c r="Y71" s="13"/>
      <c r="Z71" s="13"/>
      <c r="AA71" s="13"/>
      <c r="AB71" s="13">
        <v>125</v>
      </c>
      <c r="AC71" s="13">
        <v>125</v>
      </c>
      <c r="AD71" s="13"/>
      <c r="AE71" s="13"/>
      <c r="AF71" s="13"/>
      <c r="AG71" s="13"/>
      <c r="AH71" s="13"/>
      <c r="AI71" s="13"/>
      <c r="AJ71" s="13"/>
      <c r="AK71" s="13"/>
      <c r="AL71" s="20">
        <v>55</v>
      </c>
      <c r="AM71" s="13"/>
      <c r="AN71" s="13"/>
      <c r="AO71" s="13"/>
      <c r="AP71" s="13"/>
      <c r="AQ71" s="13">
        <v>50</v>
      </c>
      <c r="AR71" s="13"/>
      <c r="AS71" s="13"/>
      <c r="AT71" s="13"/>
      <c r="AU71" s="13"/>
      <c r="AV71" s="13"/>
      <c r="AW71" s="13"/>
      <c r="AX71" s="13">
        <v>50</v>
      </c>
      <c r="AY71" s="13">
        <v>50</v>
      </c>
      <c r="AZ71" s="13"/>
      <c r="BA71" s="13"/>
      <c r="BB71" s="13"/>
      <c r="BC71" s="14"/>
      <c r="BD71" s="13"/>
      <c r="BE71" s="13"/>
      <c r="BF71" s="15"/>
      <c r="BG71" s="16"/>
      <c r="BH71" s="20">
        <v>0</v>
      </c>
      <c r="BI71" s="14"/>
      <c r="BJ71" s="13"/>
      <c r="BK71" s="13"/>
      <c r="BL71" s="16"/>
      <c r="BM71" s="13"/>
      <c r="BN71" s="14"/>
      <c r="BO71" s="13"/>
      <c r="BP71" s="13"/>
      <c r="BQ71" s="15"/>
      <c r="BR71" s="16"/>
      <c r="BS71" s="13"/>
      <c r="BT71" s="14"/>
      <c r="BU71" s="13"/>
      <c r="BV71" s="13"/>
      <c r="BW71" s="15"/>
      <c r="BX71" s="16"/>
      <c r="BY71" s="17">
        <v>0</v>
      </c>
      <c r="BZ71" s="14"/>
      <c r="CA71" s="13"/>
      <c r="CB71" s="13"/>
      <c r="CC71" s="15"/>
      <c r="CD71" s="15"/>
    </row>
    <row r="72" spans="1:82" ht="100.5" customHeight="1" thickBot="1" x14ac:dyDescent="0.3">
      <c r="A72" s="22" t="s">
        <v>175</v>
      </c>
      <c r="B72" s="19" t="s">
        <v>137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0" t="s">
        <v>61</v>
      </c>
      <c r="R72" s="19" t="s">
        <v>46</v>
      </c>
      <c r="S72" s="19" t="s">
        <v>62</v>
      </c>
      <c r="T72" s="11"/>
      <c r="U72" s="13">
        <v>15</v>
      </c>
      <c r="V72" s="13"/>
      <c r="W72" s="13"/>
      <c r="X72" s="13"/>
      <c r="Y72" s="13"/>
      <c r="Z72" s="13"/>
      <c r="AA72" s="13"/>
      <c r="AB72" s="13">
        <v>15</v>
      </c>
      <c r="AC72" s="13">
        <v>15</v>
      </c>
      <c r="AD72" s="13"/>
      <c r="AE72" s="13"/>
      <c r="AF72" s="13"/>
      <c r="AG72" s="13"/>
      <c r="AH72" s="13"/>
      <c r="AI72" s="13"/>
      <c r="AJ72" s="13"/>
      <c r="AK72" s="13"/>
      <c r="AL72" s="20">
        <v>15</v>
      </c>
      <c r="AM72" s="13"/>
      <c r="AN72" s="13"/>
      <c r="AO72" s="13"/>
      <c r="AP72" s="13"/>
      <c r="AQ72" s="13">
        <v>10</v>
      </c>
      <c r="AR72" s="13"/>
      <c r="AS72" s="13"/>
      <c r="AT72" s="13"/>
      <c r="AU72" s="13"/>
      <c r="AV72" s="13"/>
      <c r="AW72" s="13"/>
      <c r="AX72" s="13">
        <v>10</v>
      </c>
      <c r="AY72" s="13">
        <v>10</v>
      </c>
      <c r="AZ72" s="13"/>
      <c r="BA72" s="13"/>
      <c r="BB72" s="13"/>
      <c r="BC72" s="14"/>
      <c r="BD72" s="13"/>
      <c r="BE72" s="13"/>
      <c r="BF72" s="15"/>
      <c r="BG72" s="16"/>
      <c r="BH72" s="20">
        <v>5</v>
      </c>
      <c r="BI72" s="14"/>
      <c r="BJ72" s="13"/>
      <c r="BK72" s="13"/>
      <c r="BL72" s="16"/>
      <c r="BM72" s="13">
        <v>10</v>
      </c>
      <c r="BN72" s="14"/>
      <c r="BO72" s="13"/>
      <c r="BP72" s="13"/>
      <c r="BQ72" s="15">
        <v>10</v>
      </c>
      <c r="BR72" s="16"/>
      <c r="BS72" s="13"/>
      <c r="BT72" s="14"/>
      <c r="BU72" s="13"/>
      <c r="BV72" s="13"/>
      <c r="BW72" s="15"/>
      <c r="BX72" s="16"/>
      <c r="BY72" s="17">
        <v>0</v>
      </c>
      <c r="BZ72" s="14"/>
      <c r="CA72" s="13"/>
      <c r="CB72" s="13"/>
      <c r="CC72" s="15"/>
      <c r="CD72" s="15"/>
    </row>
    <row r="73" spans="1:82" ht="99" customHeight="1" thickBot="1" x14ac:dyDescent="0.3">
      <c r="A73" s="22" t="s">
        <v>174</v>
      </c>
      <c r="B73" s="19" t="s">
        <v>138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0" t="s">
        <v>37</v>
      </c>
      <c r="R73" s="19" t="s">
        <v>46</v>
      </c>
      <c r="S73" s="19" t="s">
        <v>62</v>
      </c>
      <c r="T73" s="11"/>
      <c r="U73" s="13">
        <v>80</v>
      </c>
      <c r="V73" s="13"/>
      <c r="W73" s="13"/>
      <c r="X73" s="13"/>
      <c r="Y73" s="13"/>
      <c r="Z73" s="13"/>
      <c r="AA73" s="13"/>
      <c r="AB73" s="13">
        <v>80</v>
      </c>
      <c r="AC73" s="13">
        <v>80</v>
      </c>
      <c r="AD73" s="13"/>
      <c r="AE73" s="13"/>
      <c r="AF73" s="13"/>
      <c r="AG73" s="13"/>
      <c r="AH73" s="13"/>
      <c r="AI73" s="13"/>
      <c r="AJ73" s="13"/>
      <c r="AK73" s="13"/>
      <c r="AL73" s="20">
        <v>80</v>
      </c>
      <c r="AM73" s="13"/>
      <c r="AN73" s="13"/>
      <c r="AO73" s="13"/>
      <c r="AP73" s="13"/>
      <c r="AQ73" s="13">
        <v>30</v>
      </c>
      <c r="AR73" s="13"/>
      <c r="AS73" s="13"/>
      <c r="AT73" s="13"/>
      <c r="AU73" s="13"/>
      <c r="AV73" s="13"/>
      <c r="AW73" s="13"/>
      <c r="AX73" s="13">
        <v>30</v>
      </c>
      <c r="AY73" s="13">
        <v>30</v>
      </c>
      <c r="AZ73" s="13"/>
      <c r="BA73" s="13"/>
      <c r="BB73" s="13"/>
      <c r="BC73" s="14"/>
      <c r="BD73" s="13"/>
      <c r="BE73" s="13"/>
      <c r="BF73" s="15"/>
      <c r="BG73" s="16"/>
      <c r="BH73" s="20">
        <v>0</v>
      </c>
      <c r="BI73" s="14"/>
      <c r="BJ73" s="13"/>
      <c r="BK73" s="13"/>
      <c r="BL73" s="16"/>
      <c r="BM73" s="13"/>
      <c r="BN73" s="14"/>
      <c r="BO73" s="13"/>
      <c r="BP73" s="13"/>
      <c r="BQ73" s="15"/>
      <c r="BR73" s="16"/>
      <c r="BS73" s="13"/>
      <c r="BT73" s="14"/>
      <c r="BU73" s="13"/>
      <c r="BV73" s="13"/>
      <c r="BW73" s="15"/>
      <c r="BX73" s="16"/>
      <c r="BY73" s="17">
        <v>0</v>
      </c>
      <c r="BZ73" s="14"/>
      <c r="CA73" s="13"/>
      <c r="CB73" s="13"/>
      <c r="CC73" s="15"/>
      <c r="CD73" s="15"/>
    </row>
    <row r="74" spans="1:82" ht="32.25" thickBot="1" x14ac:dyDescent="0.3">
      <c r="A74" s="18" t="s">
        <v>177</v>
      </c>
      <c r="B74" s="19" t="s">
        <v>63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0"/>
      <c r="R74" s="19"/>
      <c r="S74" s="19"/>
      <c r="T74" s="11"/>
      <c r="U74" s="13">
        <v>1</v>
      </c>
      <c r="V74" s="13"/>
      <c r="W74" s="13"/>
      <c r="X74" s="13"/>
      <c r="Y74" s="13"/>
      <c r="Z74" s="13"/>
      <c r="AA74" s="13"/>
      <c r="AB74" s="13">
        <v>1</v>
      </c>
      <c r="AC74" s="13">
        <v>1</v>
      </c>
      <c r="AD74" s="13"/>
      <c r="AE74" s="13"/>
      <c r="AF74" s="13"/>
      <c r="AG74" s="13"/>
      <c r="AH74" s="13"/>
      <c r="AI74" s="13"/>
      <c r="AJ74" s="13"/>
      <c r="AK74" s="13"/>
      <c r="AL74" s="20">
        <f>AL76</f>
        <v>1</v>
      </c>
      <c r="AM74" s="13"/>
      <c r="AN74" s="13"/>
      <c r="AO74" s="13"/>
      <c r="AP74" s="13"/>
      <c r="AQ74" s="13">
        <v>1</v>
      </c>
      <c r="AR74" s="13"/>
      <c r="AS74" s="13"/>
      <c r="AT74" s="13"/>
      <c r="AU74" s="13"/>
      <c r="AV74" s="13"/>
      <c r="AW74" s="13"/>
      <c r="AX74" s="13">
        <v>1</v>
      </c>
      <c r="AY74" s="13">
        <v>1</v>
      </c>
      <c r="AZ74" s="13"/>
      <c r="BA74" s="13"/>
      <c r="BB74" s="13"/>
      <c r="BC74" s="14"/>
      <c r="BD74" s="13"/>
      <c r="BE74" s="13"/>
      <c r="BF74" s="15"/>
      <c r="BG74" s="16"/>
      <c r="BH74" s="20">
        <f t="shared" ref="BH74:BY74" si="13">BH76</f>
        <v>1</v>
      </c>
      <c r="BI74" s="20">
        <f t="shared" si="13"/>
        <v>0</v>
      </c>
      <c r="BJ74" s="20">
        <f t="shared" si="13"/>
        <v>0</v>
      </c>
      <c r="BK74" s="20">
        <f t="shared" si="13"/>
        <v>0</v>
      </c>
      <c r="BL74" s="20">
        <f t="shared" si="13"/>
        <v>0</v>
      </c>
      <c r="BM74" s="20">
        <f t="shared" si="13"/>
        <v>1</v>
      </c>
      <c r="BN74" s="20">
        <f t="shared" si="13"/>
        <v>0</v>
      </c>
      <c r="BO74" s="20">
        <f t="shared" si="13"/>
        <v>0</v>
      </c>
      <c r="BP74" s="20">
        <f t="shared" si="13"/>
        <v>0</v>
      </c>
      <c r="BQ74" s="20">
        <f t="shared" si="13"/>
        <v>1</v>
      </c>
      <c r="BR74" s="20">
        <f t="shared" si="13"/>
        <v>0</v>
      </c>
      <c r="BS74" s="20">
        <f t="shared" si="13"/>
        <v>0</v>
      </c>
      <c r="BT74" s="20">
        <f t="shared" si="13"/>
        <v>0</v>
      </c>
      <c r="BU74" s="20">
        <f t="shared" si="13"/>
        <v>0</v>
      </c>
      <c r="BV74" s="20">
        <f t="shared" si="13"/>
        <v>0</v>
      </c>
      <c r="BW74" s="20">
        <f t="shared" si="13"/>
        <v>0</v>
      </c>
      <c r="BX74" s="20">
        <f t="shared" si="13"/>
        <v>0</v>
      </c>
      <c r="BY74" s="20">
        <f t="shared" si="13"/>
        <v>1</v>
      </c>
      <c r="BZ74" s="14"/>
      <c r="CA74" s="13"/>
      <c r="CB74" s="13"/>
      <c r="CC74" s="15"/>
      <c r="CD74" s="15"/>
    </row>
    <row r="75" spans="1:82" ht="32.25" thickBot="1" x14ac:dyDescent="0.3">
      <c r="A75" s="18" t="s">
        <v>213</v>
      </c>
      <c r="B75" s="19" t="s">
        <v>139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0"/>
      <c r="R75" s="19"/>
      <c r="S75" s="19"/>
      <c r="T75" s="11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20">
        <v>1</v>
      </c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4"/>
      <c r="BD75" s="13"/>
      <c r="BE75" s="13"/>
      <c r="BF75" s="15"/>
      <c r="BG75" s="16"/>
      <c r="BH75" s="20">
        <v>1</v>
      </c>
      <c r="BI75" s="65"/>
      <c r="BJ75" s="66"/>
      <c r="BK75" s="66"/>
      <c r="BL75" s="67"/>
      <c r="BM75" s="66"/>
      <c r="BN75" s="65"/>
      <c r="BO75" s="66"/>
      <c r="BP75" s="66"/>
      <c r="BQ75" s="67"/>
      <c r="BR75" s="67"/>
      <c r="BS75" s="66"/>
      <c r="BT75" s="65"/>
      <c r="BU75" s="66"/>
      <c r="BV75" s="66"/>
      <c r="BW75" s="67"/>
      <c r="BX75" s="67"/>
      <c r="BY75" s="20">
        <v>1</v>
      </c>
      <c r="BZ75" s="14"/>
      <c r="CA75" s="13"/>
      <c r="CB75" s="13"/>
      <c r="CC75" s="15"/>
      <c r="CD75" s="15"/>
    </row>
    <row r="76" spans="1:82" ht="32.25" thickBot="1" x14ac:dyDescent="0.3">
      <c r="A76" s="18" t="s">
        <v>178</v>
      </c>
      <c r="B76" s="19" t="s">
        <v>228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0"/>
      <c r="R76" s="19"/>
      <c r="S76" s="19"/>
      <c r="T76" s="11"/>
      <c r="U76" s="13">
        <v>1</v>
      </c>
      <c r="V76" s="13"/>
      <c r="W76" s="13"/>
      <c r="X76" s="13"/>
      <c r="Y76" s="13"/>
      <c r="Z76" s="13"/>
      <c r="AA76" s="13"/>
      <c r="AB76" s="13">
        <v>1</v>
      </c>
      <c r="AC76" s="13">
        <v>1</v>
      </c>
      <c r="AD76" s="13"/>
      <c r="AE76" s="13"/>
      <c r="AF76" s="13"/>
      <c r="AG76" s="13"/>
      <c r="AH76" s="13"/>
      <c r="AI76" s="13"/>
      <c r="AJ76" s="13"/>
      <c r="AK76" s="13"/>
      <c r="AL76" s="20">
        <f>AL77</f>
        <v>1</v>
      </c>
      <c r="AM76" s="13"/>
      <c r="AN76" s="13"/>
      <c r="AO76" s="13"/>
      <c r="AP76" s="13"/>
      <c r="AQ76" s="13">
        <v>1</v>
      </c>
      <c r="AR76" s="13"/>
      <c r="AS76" s="13"/>
      <c r="AT76" s="13"/>
      <c r="AU76" s="13"/>
      <c r="AV76" s="13"/>
      <c r="AW76" s="13"/>
      <c r="AX76" s="13">
        <v>1</v>
      </c>
      <c r="AY76" s="13">
        <v>1</v>
      </c>
      <c r="AZ76" s="13"/>
      <c r="BA76" s="13"/>
      <c r="BB76" s="13"/>
      <c r="BC76" s="14"/>
      <c r="BD76" s="13"/>
      <c r="BE76" s="13"/>
      <c r="BF76" s="15"/>
      <c r="BG76" s="16"/>
      <c r="BH76" s="20">
        <f>BH77</f>
        <v>1</v>
      </c>
      <c r="BI76" s="14"/>
      <c r="BJ76" s="13"/>
      <c r="BK76" s="13"/>
      <c r="BL76" s="16"/>
      <c r="BM76" s="13">
        <v>1</v>
      </c>
      <c r="BN76" s="14"/>
      <c r="BO76" s="13"/>
      <c r="BP76" s="13"/>
      <c r="BQ76" s="15">
        <v>1</v>
      </c>
      <c r="BR76" s="16"/>
      <c r="BS76" s="13"/>
      <c r="BT76" s="14"/>
      <c r="BU76" s="13"/>
      <c r="BV76" s="13"/>
      <c r="BW76" s="15"/>
      <c r="BX76" s="16"/>
      <c r="BY76" s="17">
        <f>BY77</f>
        <v>1</v>
      </c>
      <c r="BZ76" s="14"/>
      <c r="CA76" s="13"/>
      <c r="CB76" s="13"/>
      <c r="CC76" s="15"/>
      <c r="CD76" s="15"/>
    </row>
    <row r="77" spans="1:82" ht="79.5" thickBot="1" x14ac:dyDescent="0.3">
      <c r="A77" s="22" t="s">
        <v>179</v>
      </c>
      <c r="B77" s="19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0" t="s">
        <v>37</v>
      </c>
      <c r="R77" s="19" t="s">
        <v>46</v>
      </c>
      <c r="S77" s="19" t="s">
        <v>50</v>
      </c>
      <c r="T77" s="11"/>
      <c r="U77" s="13">
        <v>1</v>
      </c>
      <c r="V77" s="13"/>
      <c r="W77" s="13"/>
      <c r="X77" s="13"/>
      <c r="Y77" s="13"/>
      <c r="Z77" s="13"/>
      <c r="AA77" s="13"/>
      <c r="AB77" s="13">
        <v>1</v>
      </c>
      <c r="AC77" s="13">
        <v>1</v>
      </c>
      <c r="AD77" s="13"/>
      <c r="AE77" s="13"/>
      <c r="AF77" s="13"/>
      <c r="AG77" s="13"/>
      <c r="AH77" s="13"/>
      <c r="AI77" s="13"/>
      <c r="AJ77" s="13"/>
      <c r="AK77" s="13"/>
      <c r="AL77" s="20">
        <v>1</v>
      </c>
      <c r="AM77" s="13"/>
      <c r="AN77" s="13"/>
      <c r="AO77" s="13"/>
      <c r="AP77" s="13"/>
      <c r="AQ77" s="13">
        <v>1</v>
      </c>
      <c r="AR77" s="13"/>
      <c r="AS77" s="13"/>
      <c r="AT77" s="13"/>
      <c r="AU77" s="13"/>
      <c r="AV77" s="13"/>
      <c r="AW77" s="13"/>
      <c r="AX77" s="13">
        <v>1</v>
      </c>
      <c r="AY77" s="13">
        <v>1</v>
      </c>
      <c r="AZ77" s="13"/>
      <c r="BA77" s="13"/>
      <c r="BB77" s="13"/>
      <c r="BC77" s="14"/>
      <c r="BD77" s="13"/>
      <c r="BE77" s="13"/>
      <c r="BF77" s="15"/>
      <c r="BG77" s="16"/>
      <c r="BH77" s="20">
        <v>1</v>
      </c>
      <c r="BI77" s="14"/>
      <c r="BJ77" s="13"/>
      <c r="BK77" s="13"/>
      <c r="BL77" s="16"/>
      <c r="BM77" s="13">
        <v>1</v>
      </c>
      <c r="BN77" s="14"/>
      <c r="BO77" s="13"/>
      <c r="BP77" s="13"/>
      <c r="BQ77" s="15">
        <v>1</v>
      </c>
      <c r="BR77" s="16"/>
      <c r="BS77" s="13"/>
      <c r="BT77" s="14"/>
      <c r="BU77" s="13"/>
      <c r="BV77" s="13"/>
      <c r="BW77" s="15"/>
      <c r="BX77" s="16"/>
      <c r="BY77" s="17">
        <v>1</v>
      </c>
      <c r="BZ77" s="14"/>
      <c r="CA77" s="13"/>
      <c r="CB77" s="13"/>
      <c r="CC77" s="15"/>
      <c r="CD77" s="15"/>
    </row>
    <row r="78" spans="1:82" ht="32.25" thickBot="1" x14ac:dyDescent="0.3">
      <c r="A78" s="18" t="s">
        <v>180</v>
      </c>
      <c r="B78" s="19" t="s">
        <v>64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0"/>
      <c r="R78" s="19"/>
      <c r="S78" s="19"/>
      <c r="T78" s="11"/>
      <c r="U78" s="13">
        <v>336</v>
      </c>
      <c r="V78" s="13"/>
      <c r="W78" s="13"/>
      <c r="X78" s="13"/>
      <c r="Y78" s="13"/>
      <c r="Z78" s="13"/>
      <c r="AA78" s="13"/>
      <c r="AB78" s="13">
        <v>336</v>
      </c>
      <c r="AC78" s="13">
        <v>336</v>
      </c>
      <c r="AD78" s="13"/>
      <c r="AE78" s="13"/>
      <c r="AF78" s="13"/>
      <c r="AG78" s="13"/>
      <c r="AH78" s="13"/>
      <c r="AI78" s="13"/>
      <c r="AJ78" s="13"/>
      <c r="AK78" s="13"/>
      <c r="AL78" s="20">
        <f>AL80</f>
        <v>336</v>
      </c>
      <c r="AM78" s="13"/>
      <c r="AN78" s="13"/>
      <c r="AO78" s="13"/>
      <c r="AP78" s="13"/>
      <c r="AQ78" s="13">
        <v>338.2</v>
      </c>
      <c r="AR78" s="13"/>
      <c r="AS78" s="13"/>
      <c r="AT78" s="13"/>
      <c r="AU78" s="13"/>
      <c r="AV78" s="13"/>
      <c r="AW78" s="13"/>
      <c r="AX78" s="13">
        <v>338.2</v>
      </c>
      <c r="AY78" s="13">
        <v>338.2</v>
      </c>
      <c r="AZ78" s="13"/>
      <c r="BA78" s="13"/>
      <c r="BB78" s="13"/>
      <c r="BC78" s="14"/>
      <c r="BD78" s="13"/>
      <c r="BE78" s="13"/>
      <c r="BF78" s="15"/>
      <c r="BG78" s="16"/>
      <c r="BH78" s="20">
        <f>BH80</f>
        <v>338.2</v>
      </c>
      <c r="BI78" s="14"/>
      <c r="BJ78" s="13"/>
      <c r="BK78" s="13"/>
      <c r="BL78" s="16"/>
      <c r="BM78" s="13">
        <v>340</v>
      </c>
      <c r="BN78" s="14"/>
      <c r="BO78" s="13"/>
      <c r="BP78" s="13"/>
      <c r="BQ78" s="15">
        <v>340</v>
      </c>
      <c r="BR78" s="16"/>
      <c r="BS78" s="13"/>
      <c r="BT78" s="14"/>
      <c r="BU78" s="13"/>
      <c r="BV78" s="13"/>
      <c r="BW78" s="15"/>
      <c r="BX78" s="16"/>
      <c r="BY78" s="17">
        <f>BY80</f>
        <v>0</v>
      </c>
      <c r="BZ78" s="14"/>
      <c r="CA78" s="13"/>
      <c r="CB78" s="13"/>
      <c r="CC78" s="15"/>
      <c r="CD78" s="15"/>
    </row>
    <row r="79" spans="1:82" ht="32.25" thickBot="1" x14ac:dyDescent="0.3">
      <c r="A79" s="18" t="s">
        <v>213</v>
      </c>
      <c r="B79" s="19" t="s">
        <v>141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0"/>
      <c r="R79" s="19"/>
      <c r="S79" s="19"/>
      <c r="T79" s="11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20">
        <v>336</v>
      </c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4"/>
      <c r="BD79" s="13"/>
      <c r="BE79" s="13"/>
      <c r="BF79" s="15"/>
      <c r="BG79" s="16"/>
      <c r="BH79" s="20">
        <v>338.2</v>
      </c>
      <c r="BI79" s="14"/>
      <c r="BJ79" s="13"/>
      <c r="BK79" s="13"/>
      <c r="BL79" s="16"/>
      <c r="BM79" s="13"/>
      <c r="BN79" s="14"/>
      <c r="BO79" s="13"/>
      <c r="BP79" s="13"/>
      <c r="BQ79" s="15"/>
      <c r="BR79" s="16"/>
      <c r="BS79" s="13"/>
      <c r="BT79" s="14"/>
      <c r="BU79" s="13"/>
      <c r="BV79" s="13"/>
      <c r="BW79" s="15"/>
      <c r="BX79" s="16"/>
      <c r="BY79" s="17">
        <v>0</v>
      </c>
      <c r="BZ79" s="14"/>
      <c r="CA79" s="13"/>
      <c r="CB79" s="13"/>
      <c r="CC79" s="15"/>
      <c r="CD79" s="15"/>
    </row>
    <row r="80" spans="1:82" ht="32.25" thickBot="1" x14ac:dyDescent="0.3">
      <c r="A80" s="18" t="s">
        <v>229</v>
      </c>
      <c r="B80" s="19" t="s">
        <v>230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0"/>
      <c r="R80" s="19"/>
      <c r="S80" s="19"/>
      <c r="T80" s="11"/>
      <c r="U80" s="13">
        <v>336</v>
      </c>
      <c r="V80" s="13"/>
      <c r="W80" s="13"/>
      <c r="X80" s="13"/>
      <c r="Y80" s="13"/>
      <c r="Z80" s="13"/>
      <c r="AA80" s="13"/>
      <c r="AB80" s="13">
        <v>336</v>
      </c>
      <c r="AC80" s="13">
        <v>336</v>
      </c>
      <c r="AD80" s="13"/>
      <c r="AE80" s="13"/>
      <c r="AF80" s="13"/>
      <c r="AG80" s="13"/>
      <c r="AH80" s="13"/>
      <c r="AI80" s="13"/>
      <c r="AJ80" s="13"/>
      <c r="AK80" s="13"/>
      <c r="AL80" s="20">
        <f>AL81</f>
        <v>336</v>
      </c>
      <c r="AM80" s="13"/>
      <c r="AN80" s="13"/>
      <c r="AO80" s="13"/>
      <c r="AP80" s="13"/>
      <c r="AQ80" s="13">
        <v>338.2</v>
      </c>
      <c r="AR80" s="13"/>
      <c r="AS80" s="13"/>
      <c r="AT80" s="13"/>
      <c r="AU80" s="13"/>
      <c r="AV80" s="13"/>
      <c r="AW80" s="13"/>
      <c r="AX80" s="13">
        <v>338.2</v>
      </c>
      <c r="AY80" s="13">
        <v>338.2</v>
      </c>
      <c r="AZ80" s="13"/>
      <c r="BA80" s="13"/>
      <c r="BB80" s="13"/>
      <c r="BC80" s="14"/>
      <c r="BD80" s="13"/>
      <c r="BE80" s="13"/>
      <c r="BF80" s="15"/>
      <c r="BG80" s="16"/>
      <c r="BH80" s="20">
        <f>BH81</f>
        <v>338.2</v>
      </c>
      <c r="BI80" s="14"/>
      <c r="BJ80" s="13"/>
      <c r="BK80" s="13"/>
      <c r="BL80" s="16"/>
      <c r="BM80" s="13">
        <v>340</v>
      </c>
      <c r="BN80" s="14"/>
      <c r="BO80" s="13"/>
      <c r="BP80" s="13"/>
      <c r="BQ80" s="15">
        <v>340</v>
      </c>
      <c r="BR80" s="16"/>
      <c r="BS80" s="13"/>
      <c r="BT80" s="14"/>
      <c r="BU80" s="13"/>
      <c r="BV80" s="13"/>
      <c r="BW80" s="15"/>
      <c r="BX80" s="16"/>
      <c r="BY80" s="17">
        <f>BY81</f>
        <v>0</v>
      </c>
      <c r="BZ80" s="14"/>
      <c r="CA80" s="13"/>
      <c r="CB80" s="13"/>
      <c r="CC80" s="15"/>
      <c r="CD80" s="15"/>
    </row>
    <row r="81" spans="1:82" ht="95.25" thickBot="1" x14ac:dyDescent="0.3">
      <c r="A81" s="22" t="s">
        <v>181</v>
      </c>
      <c r="B81" s="19" t="s">
        <v>142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0" t="s">
        <v>65</v>
      </c>
      <c r="R81" s="19" t="s">
        <v>42</v>
      </c>
      <c r="S81" s="19" t="s">
        <v>46</v>
      </c>
      <c r="T81" s="11"/>
      <c r="U81" s="13">
        <v>336</v>
      </c>
      <c r="V81" s="13"/>
      <c r="W81" s="13"/>
      <c r="X81" s="13"/>
      <c r="Y81" s="13"/>
      <c r="Z81" s="13"/>
      <c r="AA81" s="13"/>
      <c r="AB81" s="13">
        <v>336</v>
      </c>
      <c r="AC81" s="13">
        <v>336</v>
      </c>
      <c r="AD81" s="13"/>
      <c r="AE81" s="13"/>
      <c r="AF81" s="13"/>
      <c r="AG81" s="13"/>
      <c r="AH81" s="13"/>
      <c r="AI81" s="13"/>
      <c r="AJ81" s="13"/>
      <c r="AK81" s="13"/>
      <c r="AL81" s="20">
        <v>336</v>
      </c>
      <c r="AM81" s="13"/>
      <c r="AN81" s="13"/>
      <c r="AO81" s="13"/>
      <c r="AP81" s="13"/>
      <c r="AQ81" s="13">
        <v>338.2</v>
      </c>
      <c r="AR81" s="13"/>
      <c r="AS81" s="13"/>
      <c r="AT81" s="13"/>
      <c r="AU81" s="13"/>
      <c r="AV81" s="13"/>
      <c r="AW81" s="13"/>
      <c r="AX81" s="13">
        <v>338.2</v>
      </c>
      <c r="AY81" s="13">
        <v>338.2</v>
      </c>
      <c r="AZ81" s="13"/>
      <c r="BA81" s="13"/>
      <c r="BB81" s="13"/>
      <c r="BC81" s="14"/>
      <c r="BD81" s="13"/>
      <c r="BE81" s="13"/>
      <c r="BF81" s="15"/>
      <c r="BG81" s="16"/>
      <c r="BH81" s="20">
        <v>338.2</v>
      </c>
      <c r="BI81" s="14"/>
      <c r="BJ81" s="13"/>
      <c r="BK81" s="13"/>
      <c r="BL81" s="16"/>
      <c r="BM81" s="13">
        <v>340</v>
      </c>
      <c r="BN81" s="14"/>
      <c r="BO81" s="13"/>
      <c r="BP81" s="13"/>
      <c r="BQ81" s="15">
        <v>340</v>
      </c>
      <c r="BR81" s="16"/>
      <c r="BS81" s="13"/>
      <c r="BT81" s="14"/>
      <c r="BU81" s="13"/>
      <c r="BV81" s="13"/>
      <c r="BW81" s="15"/>
      <c r="BX81" s="16"/>
      <c r="BY81" s="17">
        <v>0</v>
      </c>
      <c r="BZ81" s="14"/>
      <c r="CA81" s="13"/>
      <c r="CB81" s="13"/>
      <c r="CC81" s="15"/>
      <c r="CD81" s="15"/>
    </row>
    <row r="82" spans="1:82" ht="32.25" thickBot="1" x14ac:dyDescent="0.3">
      <c r="A82" s="28" t="s">
        <v>146</v>
      </c>
      <c r="B82" s="29" t="s">
        <v>231</v>
      </c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1"/>
      <c r="R82" s="32"/>
      <c r="S82" s="32"/>
      <c r="T82" s="33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5">
        <f>AL83</f>
        <v>5</v>
      </c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6"/>
      <c r="BD82" s="34"/>
      <c r="BE82" s="34"/>
      <c r="BF82" s="37"/>
      <c r="BG82" s="38"/>
      <c r="BH82" s="35">
        <f t="shared" ref="BH82:BY84" si="14">BH83</f>
        <v>5</v>
      </c>
      <c r="BI82" s="35">
        <f t="shared" si="14"/>
        <v>0</v>
      </c>
      <c r="BJ82" s="35">
        <f t="shared" si="14"/>
        <v>0</v>
      </c>
      <c r="BK82" s="35">
        <f t="shared" si="14"/>
        <v>0</v>
      </c>
      <c r="BL82" s="35">
        <f t="shared" si="14"/>
        <v>0</v>
      </c>
      <c r="BM82" s="35">
        <f t="shared" si="14"/>
        <v>0</v>
      </c>
      <c r="BN82" s="35">
        <f t="shared" si="14"/>
        <v>0</v>
      </c>
      <c r="BO82" s="35">
        <f t="shared" si="14"/>
        <v>0</v>
      </c>
      <c r="BP82" s="35">
        <f t="shared" si="14"/>
        <v>0</v>
      </c>
      <c r="BQ82" s="35">
        <f t="shared" si="14"/>
        <v>0</v>
      </c>
      <c r="BR82" s="35">
        <f t="shared" si="14"/>
        <v>0</v>
      </c>
      <c r="BS82" s="35">
        <f t="shared" si="14"/>
        <v>0</v>
      </c>
      <c r="BT82" s="35">
        <f t="shared" si="14"/>
        <v>0</v>
      </c>
      <c r="BU82" s="35">
        <f t="shared" si="14"/>
        <v>0</v>
      </c>
      <c r="BV82" s="35">
        <f t="shared" si="14"/>
        <v>0</v>
      </c>
      <c r="BW82" s="35">
        <f t="shared" si="14"/>
        <v>0</v>
      </c>
      <c r="BX82" s="35">
        <f t="shared" si="14"/>
        <v>0</v>
      </c>
      <c r="BY82" s="35">
        <f t="shared" si="14"/>
        <v>1</v>
      </c>
      <c r="BZ82" s="14"/>
      <c r="CA82" s="13"/>
      <c r="CB82" s="13"/>
      <c r="CC82" s="15"/>
      <c r="CD82" s="15"/>
    </row>
    <row r="83" spans="1:82" ht="32.25" thickBot="1" x14ac:dyDescent="0.3">
      <c r="A83" s="39" t="s">
        <v>145</v>
      </c>
      <c r="B83" s="29" t="s">
        <v>232</v>
      </c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1"/>
      <c r="R83" s="42"/>
      <c r="S83" s="42"/>
      <c r="T83" s="43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5">
        <f>AL84</f>
        <v>5</v>
      </c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6"/>
      <c r="BD83" s="44"/>
      <c r="BE83" s="44"/>
      <c r="BF83" s="47"/>
      <c r="BG83" s="48"/>
      <c r="BH83" s="45">
        <f t="shared" si="14"/>
        <v>5</v>
      </c>
      <c r="BI83" s="45">
        <f t="shared" si="14"/>
        <v>0</v>
      </c>
      <c r="BJ83" s="45">
        <f t="shared" si="14"/>
        <v>0</v>
      </c>
      <c r="BK83" s="45">
        <f t="shared" si="14"/>
        <v>0</v>
      </c>
      <c r="BL83" s="45">
        <f t="shared" si="14"/>
        <v>0</v>
      </c>
      <c r="BM83" s="45">
        <f t="shared" si="14"/>
        <v>0</v>
      </c>
      <c r="BN83" s="45">
        <f t="shared" si="14"/>
        <v>0</v>
      </c>
      <c r="BO83" s="45">
        <f t="shared" si="14"/>
        <v>0</v>
      </c>
      <c r="BP83" s="45">
        <f t="shared" si="14"/>
        <v>0</v>
      </c>
      <c r="BQ83" s="45">
        <f t="shared" si="14"/>
        <v>0</v>
      </c>
      <c r="BR83" s="45">
        <f t="shared" si="14"/>
        <v>0</v>
      </c>
      <c r="BS83" s="45">
        <f t="shared" si="14"/>
        <v>0</v>
      </c>
      <c r="BT83" s="45">
        <f t="shared" si="14"/>
        <v>0</v>
      </c>
      <c r="BU83" s="45">
        <f t="shared" si="14"/>
        <v>0</v>
      </c>
      <c r="BV83" s="45">
        <f t="shared" si="14"/>
        <v>0</v>
      </c>
      <c r="BW83" s="45">
        <f t="shared" si="14"/>
        <v>0</v>
      </c>
      <c r="BX83" s="45">
        <f t="shared" si="14"/>
        <v>0</v>
      </c>
      <c r="BY83" s="45">
        <f t="shared" si="14"/>
        <v>1</v>
      </c>
      <c r="BZ83" s="14"/>
      <c r="CA83" s="13"/>
      <c r="CB83" s="13"/>
      <c r="CC83" s="15"/>
      <c r="CD83" s="15"/>
    </row>
    <row r="84" spans="1:82" ht="32.25" thickBot="1" x14ac:dyDescent="0.3">
      <c r="A84" s="39" t="s">
        <v>182</v>
      </c>
      <c r="B84" s="29" t="s">
        <v>233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2"/>
      <c r="S84" s="42"/>
      <c r="T84" s="43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5">
        <f>AL85</f>
        <v>5</v>
      </c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6"/>
      <c r="BD84" s="44"/>
      <c r="BE84" s="44"/>
      <c r="BF84" s="47"/>
      <c r="BG84" s="48"/>
      <c r="BH84" s="45">
        <f t="shared" si="14"/>
        <v>5</v>
      </c>
      <c r="BI84" s="45">
        <f t="shared" si="14"/>
        <v>0</v>
      </c>
      <c r="BJ84" s="45">
        <f t="shared" si="14"/>
        <v>0</v>
      </c>
      <c r="BK84" s="45">
        <f t="shared" si="14"/>
        <v>0</v>
      </c>
      <c r="BL84" s="45">
        <f t="shared" si="14"/>
        <v>0</v>
      </c>
      <c r="BM84" s="45">
        <f t="shared" si="14"/>
        <v>0</v>
      </c>
      <c r="BN84" s="45">
        <f t="shared" si="14"/>
        <v>0</v>
      </c>
      <c r="BO84" s="45">
        <f t="shared" si="14"/>
        <v>0</v>
      </c>
      <c r="BP84" s="45">
        <f t="shared" si="14"/>
        <v>0</v>
      </c>
      <c r="BQ84" s="45">
        <f t="shared" si="14"/>
        <v>0</v>
      </c>
      <c r="BR84" s="45">
        <f t="shared" si="14"/>
        <v>0</v>
      </c>
      <c r="BS84" s="45">
        <f t="shared" si="14"/>
        <v>0</v>
      </c>
      <c r="BT84" s="45">
        <f t="shared" si="14"/>
        <v>0</v>
      </c>
      <c r="BU84" s="45">
        <f t="shared" si="14"/>
        <v>0</v>
      </c>
      <c r="BV84" s="45">
        <f t="shared" si="14"/>
        <v>0</v>
      </c>
      <c r="BW84" s="45">
        <f t="shared" si="14"/>
        <v>0</v>
      </c>
      <c r="BX84" s="45">
        <f t="shared" si="14"/>
        <v>0</v>
      </c>
      <c r="BY84" s="45">
        <f t="shared" si="14"/>
        <v>1</v>
      </c>
      <c r="BZ84" s="14"/>
      <c r="CA84" s="13"/>
      <c r="CB84" s="13"/>
      <c r="CC84" s="15"/>
      <c r="CD84" s="15"/>
    </row>
    <row r="85" spans="1:82" ht="63.75" thickBot="1" x14ac:dyDescent="0.3">
      <c r="A85" s="49" t="s">
        <v>210</v>
      </c>
      <c r="B85" s="50" t="s">
        <v>234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32" t="s">
        <v>37</v>
      </c>
      <c r="R85" s="32" t="s">
        <v>46</v>
      </c>
      <c r="S85" s="32" t="s">
        <v>62</v>
      </c>
      <c r="T85" s="43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5">
        <v>5</v>
      </c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6"/>
      <c r="BD85" s="44"/>
      <c r="BE85" s="44"/>
      <c r="BF85" s="47"/>
      <c r="BG85" s="48"/>
      <c r="BH85" s="45">
        <v>5</v>
      </c>
      <c r="BI85" s="46"/>
      <c r="BJ85" s="44"/>
      <c r="BK85" s="44"/>
      <c r="BL85" s="48"/>
      <c r="BM85" s="44"/>
      <c r="BN85" s="46"/>
      <c r="BO85" s="44"/>
      <c r="BP85" s="44"/>
      <c r="BQ85" s="47"/>
      <c r="BR85" s="48"/>
      <c r="BS85" s="44"/>
      <c r="BT85" s="46"/>
      <c r="BU85" s="44"/>
      <c r="BV85" s="44"/>
      <c r="BW85" s="47"/>
      <c r="BX85" s="48"/>
      <c r="BY85" s="51">
        <v>1</v>
      </c>
      <c r="BZ85" s="14"/>
      <c r="CA85" s="13"/>
      <c r="CB85" s="13"/>
      <c r="CC85" s="15"/>
      <c r="CD85" s="15"/>
    </row>
    <row r="86" spans="1:82" ht="32.25" thickBot="1" x14ac:dyDescent="0.3">
      <c r="A86" s="26" t="s">
        <v>183</v>
      </c>
      <c r="B86" s="19" t="s">
        <v>66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0"/>
      <c r="R86" s="19"/>
      <c r="S86" s="19"/>
      <c r="T86" s="11"/>
      <c r="U86" s="13">
        <v>2203.6999999999998</v>
      </c>
      <c r="V86" s="13"/>
      <c r="W86" s="13"/>
      <c r="X86" s="13">
        <v>1832.8</v>
      </c>
      <c r="Y86" s="13">
        <v>1832.8</v>
      </c>
      <c r="Z86" s="13"/>
      <c r="AA86" s="13"/>
      <c r="AB86" s="13">
        <v>370.9</v>
      </c>
      <c r="AC86" s="13">
        <v>370.9</v>
      </c>
      <c r="AD86" s="13"/>
      <c r="AE86" s="13"/>
      <c r="AF86" s="13"/>
      <c r="AG86" s="13"/>
      <c r="AH86" s="13"/>
      <c r="AI86" s="13"/>
      <c r="AJ86" s="13"/>
      <c r="AK86" s="13"/>
      <c r="AL86" s="20">
        <f>AL88</f>
        <v>10</v>
      </c>
      <c r="AM86" s="13"/>
      <c r="AN86" s="13">
        <v>1832.8</v>
      </c>
      <c r="AO86" s="13"/>
      <c r="AP86" s="13"/>
      <c r="AQ86" s="13">
        <v>20</v>
      </c>
      <c r="AR86" s="13"/>
      <c r="AS86" s="13"/>
      <c r="AT86" s="13"/>
      <c r="AU86" s="13"/>
      <c r="AV86" s="13"/>
      <c r="AW86" s="13"/>
      <c r="AX86" s="13">
        <v>20</v>
      </c>
      <c r="AY86" s="13">
        <v>20</v>
      </c>
      <c r="AZ86" s="13"/>
      <c r="BA86" s="13"/>
      <c r="BB86" s="13"/>
      <c r="BC86" s="14"/>
      <c r="BD86" s="13"/>
      <c r="BE86" s="13"/>
      <c r="BF86" s="15"/>
      <c r="BG86" s="16"/>
      <c r="BH86" s="20">
        <f>BH88</f>
        <v>20</v>
      </c>
      <c r="BI86" s="14"/>
      <c r="BJ86" s="13"/>
      <c r="BK86" s="13"/>
      <c r="BL86" s="16"/>
      <c r="BM86" s="13">
        <v>20</v>
      </c>
      <c r="BN86" s="14"/>
      <c r="BO86" s="13"/>
      <c r="BP86" s="13"/>
      <c r="BQ86" s="15">
        <v>20</v>
      </c>
      <c r="BR86" s="16"/>
      <c r="BS86" s="13"/>
      <c r="BT86" s="14"/>
      <c r="BU86" s="13"/>
      <c r="BV86" s="13"/>
      <c r="BW86" s="15"/>
      <c r="BX86" s="16"/>
      <c r="BY86" s="17">
        <f>BY88</f>
        <v>0</v>
      </c>
      <c r="BZ86" s="14"/>
      <c r="CA86" s="13"/>
      <c r="CB86" s="13"/>
      <c r="CC86" s="15"/>
      <c r="CD86" s="15"/>
    </row>
    <row r="87" spans="1:82" ht="32.25" thickBot="1" x14ac:dyDescent="0.3">
      <c r="A87" s="26" t="s">
        <v>213</v>
      </c>
      <c r="B87" s="19" t="s">
        <v>143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0"/>
      <c r="R87" s="19"/>
      <c r="S87" s="19"/>
      <c r="T87" s="1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20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4"/>
      <c r="BD87" s="13"/>
      <c r="BE87" s="13"/>
      <c r="BF87" s="15"/>
      <c r="BG87" s="16"/>
      <c r="BH87" s="20"/>
      <c r="BI87" s="14"/>
      <c r="BJ87" s="13"/>
      <c r="BK87" s="13"/>
      <c r="BL87" s="16"/>
      <c r="BM87" s="13"/>
      <c r="BN87" s="14"/>
      <c r="BO87" s="13"/>
      <c r="BP87" s="13"/>
      <c r="BQ87" s="15"/>
      <c r="BR87" s="16"/>
      <c r="BS87" s="13"/>
      <c r="BT87" s="14"/>
      <c r="BU87" s="13"/>
      <c r="BV87" s="13"/>
      <c r="BW87" s="15"/>
      <c r="BX87" s="16"/>
      <c r="BY87" s="17"/>
      <c r="BZ87" s="14"/>
      <c r="CA87" s="13"/>
      <c r="CB87" s="13"/>
      <c r="CC87" s="15"/>
      <c r="CD87" s="15"/>
    </row>
    <row r="88" spans="1:82" ht="32.25" thickBot="1" x14ac:dyDescent="0.3">
      <c r="A88" s="26" t="s">
        <v>191</v>
      </c>
      <c r="B88" s="19" t="s">
        <v>235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0"/>
      <c r="R88" s="19"/>
      <c r="S88" s="19"/>
      <c r="T88" s="11"/>
      <c r="U88" s="13">
        <v>2203.6999999999998</v>
      </c>
      <c r="V88" s="13"/>
      <c r="W88" s="13"/>
      <c r="X88" s="13">
        <v>1832.8</v>
      </c>
      <c r="Y88" s="13">
        <v>1832.8</v>
      </c>
      <c r="Z88" s="13"/>
      <c r="AA88" s="13"/>
      <c r="AB88" s="13">
        <v>370.9</v>
      </c>
      <c r="AC88" s="13">
        <v>370.9</v>
      </c>
      <c r="AD88" s="13"/>
      <c r="AE88" s="13"/>
      <c r="AF88" s="13"/>
      <c r="AG88" s="13"/>
      <c r="AH88" s="13"/>
      <c r="AI88" s="13"/>
      <c r="AJ88" s="13"/>
      <c r="AK88" s="13"/>
      <c r="AL88" s="20">
        <f>AL89</f>
        <v>10</v>
      </c>
      <c r="AM88" s="13"/>
      <c r="AN88" s="13">
        <v>1832.8</v>
      </c>
      <c r="AO88" s="13"/>
      <c r="AP88" s="13"/>
      <c r="AQ88" s="13">
        <v>20</v>
      </c>
      <c r="AR88" s="13"/>
      <c r="AS88" s="13"/>
      <c r="AT88" s="13"/>
      <c r="AU88" s="13"/>
      <c r="AV88" s="13"/>
      <c r="AW88" s="13"/>
      <c r="AX88" s="13">
        <v>20</v>
      </c>
      <c r="AY88" s="13">
        <v>20</v>
      </c>
      <c r="AZ88" s="13"/>
      <c r="BA88" s="13"/>
      <c r="BB88" s="13"/>
      <c r="BC88" s="14"/>
      <c r="BD88" s="13"/>
      <c r="BE88" s="13"/>
      <c r="BF88" s="15"/>
      <c r="BG88" s="16"/>
      <c r="BH88" s="20">
        <f>BH89</f>
        <v>20</v>
      </c>
      <c r="BI88" s="14"/>
      <c r="BJ88" s="13"/>
      <c r="BK88" s="13"/>
      <c r="BL88" s="16"/>
      <c r="BM88" s="13">
        <v>20</v>
      </c>
      <c r="BN88" s="14"/>
      <c r="BO88" s="13"/>
      <c r="BP88" s="13"/>
      <c r="BQ88" s="15">
        <v>20</v>
      </c>
      <c r="BR88" s="16"/>
      <c r="BS88" s="13"/>
      <c r="BT88" s="14"/>
      <c r="BU88" s="13"/>
      <c r="BV88" s="13"/>
      <c r="BW88" s="15"/>
      <c r="BX88" s="16"/>
      <c r="BY88" s="17">
        <f>BY89</f>
        <v>0</v>
      </c>
      <c r="BZ88" s="14"/>
      <c r="CA88" s="13"/>
      <c r="CB88" s="13"/>
      <c r="CC88" s="15"/>
      <c r="CD88" s="15"/>
    </row>
    <row r="89" spans="1:82" ht="32.25" thickBot="1" x14ac:dyDescent="0.3">
      <c r="A89" s="22" t="s">
        <v>211</v>
      </c>
      <c r="B89" s="19" t="s">
        <v>144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0" t="s">
        <v>37</v>
      </c>
      <c r="R89" s="19" t="s">
        <v>39</v>
      </c>
      <c r="S89" s="19" t="s">
        <v>41</v>
      </c>
      <c r="T89" s="11"/>
      <c r="U89" s="13">
        <v>20</v>
      </c>
      <c r="V89" s="13"/>
      <c r="W89" s="13"/>
      <c r="X89" s="13"/>
      <c r="Y89" s="13"/>
      <c r="Z89" s="13"/>
      <c r="AA89" s="13"/>
      <c r="AB89" s="13">
        <v>20</v>
      </c>
      <c r="AC89" s="13">
        <v>20</v>
      </c>
      <c r="AD89" s="13"/>
      <c r="AE89" s="13"/>
      <c r="AF89" s="13"/>
      <c r="AG89" s="13"/>
      <c r="AH89" s="13"/>
      <c r="AI89" s="13"/>
      <c r="AJ89" s="13"/>
      <c r="AK89" s="13"/>
      <c r="AL89" s="20">
        <v>10</v>
      </c>
      <c r="AM89" s="13"/>
      <c r="AN89" s="13"/>
      <c r="AO89" s="13"/>
      <c r="AP89" s="13"/>
      <c r="AQ89" s="13">
        <v>20</v>
      </c>
      <c r="AR89" s="13"/>
      <c r="AS89" s="13"/>
      <c r="AT89" s="13"/>
      <c r="AU89" s="13"/>
      <c r="AV89" s="13"/>
      <c r="AW89" s="13"/>
      <c r="AX89" s="13">
        <v>20</v>
      </c>
      <c r="AY89" s="13">
        <v>20</v>
      </c>
      <c r="AZ89" s="13"/>
      <c r="BA89" s="13"/>
      <c r="BB89" s="13"/>
      <c r="BC89" s="14"/>
      <c r="BD89" s="13"/>
      <c r="BE89" s="13"/>
      <c r="BF89" s="15"/>
      <c r="BG89" s="16"/>
      <c r="BH89" s="20">
        <v>20</v>
      </c>
      <c r="BI89" s="14"/>
      <c r="BJ89" s="13"/>
      <c r="BK89" s="13"/>
      <c r="BL89" s="16"/>
      <c r="BM89" s="13">
        <v>20</v>
      </c>
      <c r="BN89" s="14"/>
      <c r="BO89" s="13"/>
      <c r="BP89" s="13"/>
      <c r="BQ89" s="15">
        <v>20</v>
      </c>
      <c r="BR89" s="16"/>
      <c r="BS89" s="13"/>
      <c r="BT89" s="14"/>
      <c r="BU89" s="13"/>
      <c r="BV89" s="13"/>
      <c r="BW89" s="15"/>
      <c r="BX89" s="16"/>
      <c r="BY89" s="17">
        <v>0</v>
      </c>
      <c r="BZ89" s="14"/>
      <c r="CA89" s="13"/>
      <c r="CB89" s="13"/>
      <c r="CC89" s="15"/>
      <c r="CD89" s="15"/>
    </row>
    <row r="90" spans="1:82" ht="32.25" thickBot="1" x14ac:dyDescent="0.3">
      <c r="A90" s="18" t="s">
        <v>67</v>
      </c>
      <c r="B90" s="19" t="s">
        <v>68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0"/>
      <c r="R90" s="19"/>
      <c r="S90" s="19"/>
      <c r="T90" s="1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20">
        <f>AL91</f>
        <v>0</v>
      </c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4"/>
      <c r="BD90" s="13"/>
      <c r="BE90" s="13"/>
      <c r="BF90" s="15"/>
      <c r="BG90" s="16"/>
      <c r="BH90" s="20">
        <f t="shared" ref="BH90:BY90" si="15">BH91</f>
        <v>712.9</v>
      </c>
      <c r="BI90" s="20">
        <f t="shared" si="15"/>
        <v>0</v>
      </c>
      <c r="BJ90" s="20">
        <f t="shared" si="15"/>
        <v>0</v>
      </c>
      <c r="BK90" s="20">
        <f t="shared" si="15"/>
        <v>0</v>
      </c>
      <c r="BL90" s="20">
        <f t="shared" si="15"/>
        <v>0</v>
      </c>
      <c r="BM90" s="20">
        <f t="shared" si="15"/>
        <v>672.3</v>
      </c>
      <c r="BN90" s="20">
        <f t="shared" si="15"/>
        <v>0</v>
      </c>
      <c r="BO90" s="20">
        <f t="shared" si="15"/>
        <v>0</v>
      </c>
      <c r="BP90" s="20">
        <f t="shared" si="15"/>
        <v>0</v>
      </c>
      <c r="BQ90" s="20">
        <f t="shared" si="15"/>
        <v>0</v>
      </c>
      <c r="BR90" s="20">
        <f t="shared" si="15"/>
        <v>0</v>
      </c>
      <c r="BS90" s="20">
        <f t="shared" si="15"/>
        <v>40.6</v>
      </c>
      <c r="BT90" s="20">
        <f t="shared" si="15"/>
        <v>0</v>
      </c>
      <c r="BU90" s="20">
        <f t="shared" si="15"/>
        <v>0</v>
      </c>
      <c r="BV90" s="20">
        <f t="shared" si="15"/>
        <v>0</v>
      </c>
      <c r="BW90" s="20">
        <f t="shared" si="15"/>
        <v>0</v>
      </c>
      <c r="BX90" s="20">
        <f t="shared" si="15"/>
        <v>0</v>
      </c>
      <c r="BY90" s="20">
        <f t="shared" si="15"/>
        <v>0</v>
      </c>
      <c r="BZ90" s="14"/>
      <c r="CA90" s="13"/>
      <c r="CB90" s="13"/>
      <c r="CC90" s="15"/>
      <c r="CD90" s="15"/>
    </row>
    <row r="91" spans="1:82" ht="32.25" thickBot="1" x14ac:dyDescent="0.3">
      <c r="A91" s="18" t="s">
        <v>69</v>
      </c>
      <c r="B91" s="19" t="s">
        <v>70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0"/>
      <c r="R91" s="19"/>
      <c r="S91" s="19"/>
      <c r="T91" s="1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20">
        <f>AL92</f>
        <v>0</v>
      </c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4"/>
      <c r="BD91" s="13"/>
      <c r="BE91" s="13"/>
      <c r="BF91" s="15"/>
      <c r="BG91" s="16"/>
      <c r="BH91" s="20">
        <f t="shared" ref="BH91:BY91" si="16">BH92</f>
        <v>712.9</v>
      </c>
      <c r="BI91" s="20">
        <f t="shared" si="16"/>
        <v>0</v>
      </c>
      <c r="BJ91" s="20">
        <f t="shared" si="16"/>
        <v>0</v>
      </c>
      <c r="BK91" s="20">
        <f t="shared" si="16"/>
        <v>0</v>
      </c>
      <c r="BL91" s="20">
        <f t="shared" si="16"/>
        <v>0</v>
      </c>
      <c r="BM91" s="20">
        <f t="shared" si="16"/>
        <v>672.3</v>
      </c>
      <c r="BN91" s="20">
        <f t="shared" si="16"/>
        <v>0</v>
      </c>
      <c r="BO91" s="20">
        <f t="shared" si="16"/>
        <v>0</v>
      </c>
      <c r="BP91" s="20">
        <f t="shared" si="16"/>
        <v>0</v>
      </c>
      <c r="BQ91" s="20">
        <f t="shared" si="16"/>
        <v>0</v>
      </c>
      <c r="BR91" s="20">
        <f t="shared" si="16"/>
        <v>0</v>
      </c>
      <c r="BS91" s="20">
        <f t="shared" si="16"/>
        <v>40.6</v>
      </c>
      <c r="BT91" s="20">
        <f t="shared" si="16"/>
        <v>0</v>
      </c>
      <c r="BU91" s="20">
        <f t="shared" si="16"/>
        <v>0</v>
      </c>
      <c r="BV91" s="20">
        <f t="shared" si="16"/>
        <v>0</v>
      </c>
      <c r="BW91" s="20">
        <f t="shared" si="16"/>
        <v>0</v>
      </c>
      <c r="BX91" s="20">
        <f t="shared" si="16"/>
        <v>0</v>
      </c>
      <c r="BY91" s="20">
        <f t="shared" si="16"/>
        <v>0</v>
      </c>
      <c r="BZ91" s="14"/>
      <c r="CA91" s="13"/>
      <c r="CB91" s="13"/>
      <c r="CC91" s="15"/>
      <c r="CD91" s="15"/>
    </row>
    <row r="92" spans="1:82" ht="32.25" thickBot="1" x14ac:dyDescent="0.3">
      <c r="A92" s="23" t="s">
        <v>71</v>
      </c>
      <c r="B92" s="19" t="s">
        <v>72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0" t="s">
        <v>73</v>
      </c>
      <c r="R92" s="19" t="s">
        <v>46</v>
      </c>
      <c r="S92" s="19" t="s">
        <v>38</v>
      </c>
      <c r="T92" s="1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20">
        <v>0</v>
      </c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4"/>
      <c r="BD92" s="13"/>
      <c r="BE92" s="13"/>
      <c r="BF92" s="15"/>
      <c r="BG92" s="16"/>
      <c r="BH92" s="20">
        <v>712.9</v>
      </c>
      <c r="BI92" s="14"/>
      <c r="BJ92" s="13"/>
      <c r="BK92" s="13"/>
      <c r="BL92" s="16"/>
      <c r="BM92" s="13">
        <v>672.3</v>
      </c>
      <c r="BN92" s="14"/>
      <c r="BO92" s="13"/>
      <c r="BP92" s="13"/>
      <c r="BQ92" s="15"/>
      <c r="BR92" s="16"/>
      <c r="BS92" s="13">
        <v>40.6</v>
      </c>
      <c r="BT92" s="14"/>
      <c r="BU92" s="13"/>
      <c r="BV92" s="13"/>
      <c r="BW92" s="15"/>
      <c r="BX92" s="16"/>
      <c r="BY92" s="17">
        <v>0</v>
      </c>
      <c r="BZ92" s="14"/>
      <c r="CA92" s="13"/>
      <c r="CB92" s="13"/>
      <c r="CC92" s="15"/>
      <c r="CD92" s="15"/>
    </row>
    <row r="93" spans="1:82" ht="32.25" thickBot="1" x14ac:dyDescent="0.3">
      <c r="A93" s="18" t="s">
        <v>74</v>
      </c>
      <c r="B93" s="19" t="s">
        <v>75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0"/>
      <c r="R93" s="19"/>
      <c r="S93" s="19"/>
      <c r="T93" s="11"/>
      <c r="U93" s="13">
        <v>736.1</v>
      </c>
      <c r="V93" s="13">
        <v>353.1</v>
      </c>
      <c r="W93" s="13">
        <v>352.6</v>
      </c>
      <c r="X93" s="13">
        <v>0.2</v>
      </c>
      <c r="Y93" s="13">
        <v>0.2</v>
      </c>
      <c r="Z93" s="13"/>
      <c r="AA93" s="13"/>
      <c r="AB93" s="13">
        <v>383.3</v>
      </c>
      <c r="AC93" s="13">
        <v>383.3</v>
      </c>
      <c r="AD93" s="13"/>
      <c r="AE93" s="13"/>
      <c r="AF93" s="13">
        <v>50.2</v>
      </c>
      <c r="AG93" s="13">
        <v>0.5</v>
      </c>
      <c r="AH93" s="13"/>
      <c r="AI93" s="13"/>
      <c r="AJ93" s="13"/>
      <c r="AK93" s="13"/>
      <c r="AL93" s="20">
        <f>AL94+AL96</f>
        <v>834.00000000000011</v>
      </c>
      <c r="AM93" s="13">
        <v>353.1</v>
      </c>
      <c r="AN93" s="13">
        <v>0.2</v>
      </c>
      <c r="AO93" s="13"/>
      <c r="AP93" s="13"/>
      <c r="AQ93" s="13">
        <v>921.5</v>
      </c>
      <c r="AR93" s="13">
        <v>387.4</v>
      </c>
      <c r="AS93" s="13">
        <v>387.4</v>
      </c>
      <c r="AT93" s="13">
        <v>0.2</v>
      </c>
      <c r="AU93" s="13">
        <v>0.2</v>
      </c>
      <c r="AV93" s="13"/>
      <c r="AW93" s="13"/>
      <c r="AX93" s="13">
        <v>533.9</v>
      </c>
      <c r="AY93" s="13">
        <v>533.9</v>
      </c>
      <c r="AZ93" s="13"/>
      <c r="BA93" s="13"/>
      <c r="BB93" s="13"/>
      <c r="BC93" s="14"/>
      <c r="BD93" s="13"/>
      <c r="BE93" s="13"/>
      <c r="BF93" s="15"/>
      <c r="BG93" s="16"/>
      <c r="BH93" s="20">
        <f t="shared" ref="BH93:BY93" si="17">BH94+BH96</f>
        <v>908.2</v>
      </c>
      <c r="BI93" s="20">
        <f t="shared" si="17"/>
        <v>387.4</v>
      </c>
      <c r="BJ93" s="20">
        <f t="shared" si="17"/>
        <v>0.2</v>
      </c>
      <c r="BK93" s="20">
        <f t="shared" si="17"/>
        <v>0</v>
      </c>
      <c r="BL93" s="20">
        <f t="shared" si="17"/>
        <v>0</v>
      </c>
      <c r="BM93" s="20">
        <f t="shared" si="17"/>
        <v>1483.1</v>
      </c>
      <c r="BN93" s="20">
        <f t="shared" si="17"/>
        <v>422.8</v>
      </c>
      <c r="BO93" s="20">
        <f t="shared" si="17"/>
        <v>0.2</v>
      </c>
      <c r="BP93" s="20">
        <f t="shared" si="17"/>
        <v>0</v>
      </c>
      <c r="BQ93" s="20">
        <f t="shared" si="17"/>
        <v>1060.0999999999999</v>
      </c>
      <c r="BR93" s="20">
        <f t="shared" si="17"/>
        <v>0</v>
      </c>
      <c r="BS93" s="20">
        <f t="shared" si="17"/>
        <v>0</v>
      </c>
      <c r="BT93" s="20">
        <f t="shared" si="17"/>
        <v>0</v>
      </c>
      <c r="BU93" s="20">
        <f t="shared" si="17"/>
        <v>0</v>
      </c>
      <c r="BV93" s="20">
        <f t="shared" si="17"/>
        <v>0</v>
      </c>
      <c r="BW93" s="20">
        <f t="shared" si="17"/>
        <v>0</v>
      </c>
      <c r="BX93" s="20">
        <f t="shared" si="17"/>
        <v>0</v>
      </c>
      <c r="BY93" s="20">
        <f t="shared" si="17"/>
        <v>862.6</v>
      </c>
      <c r="BZ93" s="14">
        <v>422.8</v>
      </c>
      <c r="CA93" s="13">
        <v>0.2</v>
      </c>
      <c r="CB93" s="13"/>
      <c r="CC93" s="15"/>
      <c r="CD93" s="15"/>
    </row>
    <row r="94" spans="1:82" ht="32.25" thickBot="1" x14ac:dyDescent="0.3">
      <c r="A94" s="18" t="s">
        <v>76</v>
      </c>
      <c r="B94" s="19" t="s">
        <v>77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0"/>
      <c r="R94" s="19"/>
      <c r="S94" s="19"/>
      <c r="T94" s="11"/>
      <c r="U94" s="13">
        <v>1</v>
      </c>
      <c r="V94" s="13"/>
      <c r="W94" s="13"/>
      <c r="X94" s="13"/>
      <c r="Y94" s="13"/>
      <c r="Z94" s="13"/>
      <c r="AA94" s="13"/>
      <c r="AB94" s="13">
        <v>1</v>
      </c>
      <c r="AC94" s="13">
        <v>1</v>
      </c>
      <c r="AD94" s="13"/>
      <c r="AE94" s="13"/>
      <c r="AF94" s="13"/>
      <c r="AG94" s="13"/>
      <c r="AH94" s="13"/>
      <c r="AI94" s="13"/>
      <c r="AJ94" s="13"/>
      <c r="AK94" s="13"/>
      <c r="AL94" s="20">
        <v>1</v>
      </c>
      <c r="AM94" s="13"/>
      <c r="AN94" s="13"/>
      <c r="AO94" s="13"/>
      <c r="AP94" s="13"/>
      <c r="AQ94" s="13">
        <v>1</v>
      </c>
      <c r="AR94" s="13"/>
      <c r="AS94" s="13"/>
      <c r="AT94" s="13"/>
      <c r="AU94" s="13"/>
      <c r="AV94" s="13"/>
      <c r="AW94" s="13"/>
      <c r="AX94" s="13">
        <v>1</v>
      </c>
      <c r="AY94" s="13">
        <v>1</v>
      </c>
      <c r="AZ94" s="13"/>
      <c r="BA94" s="13"/>
      <c r="BB94" s="13"/>
      <c r="BC94" s="14"/>
      <c r="BD94" s="13"/>
      <c r="BE94" s="13"/>
      <c r="BF94" s="15"/>
      <c r="BG94" s="16"/>
      <c r="BH94" s="20">
        <v>1</v>
      </c>
      <c r="BI94" s="14"/>
      <c r="BJ94" s="13"/>
      <c r="BK94" s="13"/>
      <c r="BL94" s="16"/>
      <c r="BM94" s="13">
        <v>1</v>
      </c>
      <c r="BN94" s="14"/>
      <c r="BO94" s="13"/>
      <c r="BP94" s="13"/>
      <c r="BQ94" s="15">
        <v>1</v>
      </c>
      <c r="BR94" s="16"/>
      <c r="BS94" s="13"/>
      <c r="BT94" s="14"/>
      <c r="BU94" s="13"/>
      <c r="BV94" s="13"/>
      <c r="BW94" s="15"/>
      <c r="BX94" s="16"/>
      <c r="BY94" s="17">
        <v>1</v>
      </c>
      <c r="BZ94" s="14"/>
      <c r="CA94" s="13"/>
      <c r="CB94" s="13"/>
      <c r="CC94" s="15"/>
      <c r="CD94" s="15"/>
    </row>
    <row r="95" spans="1:82" ht="32.25" thickBot="1" x14ac:dyDescent="0.3">
      <c r="A95" s="23" t="s">
        <v>78</v>
      </c>
      <c r="B95" s="19" t="s">
        <v>79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0" t="s">
        <v>80</v>
      </c>
      <c r="R95" s="19" t="s">
        <v>46</v>
      </c>
      <c r="S95" s="19" t="s">
        <v>58</v>
      </c>
      <c r="T95" s="11"/>
      <c r="U95" s="13">
        <v>1</v>
      </c>
      <c r="V95" s="13"/>
      <c r="W95" s="13"/>
      <c r="X95" s="13"/>
      <c r="Y95" s="13"/>
      <c r="Z95" s="13"/>
      <c r="AA95" s="13"/>
      <c r="AB95" s="13">
        <v>1</v>
      </c>
      <c r="AC95" s="13">
        <v>1</v>
      </c>
      <c r="AD95" s="13"/>
      <c r="AE95" s="13"/>
      <c r="AF95" s="13"/>
      <c r="AG95" s="13"/>
      <c r="AH95" s="13"/>
      <c r="AI95" s="13"/>
      <c r="AJ95" s="13"/>
      <c r="AK95" s="13"/>
      <c r="AL95" s="20">
        <v>1</v>
      </c>
      <c r="AM95" s="13"/>
      <c r="AN95" s="13"/>
      <c r="AO95" s="13"/>
      <c r="AP95" s="13"/>
      <c r="AQ95" s="13">
        <v>1</v>
      </c>
      <c r="AR95" s="13"/>
      <c r="AS95" s="13"/>
      <c r="AT95" s="13"/>
      <c r="AU95" s="13"/>
      <c r="AV95" s="13"/>
      <c r="AW95" s="13"/>
      <c r="AX95" s="13">
        <v>1</v>
      </c>
      <c r="AY95" s="13">
        <v>1</v>
      </c>
      <c r="AZ95" s="13"/>
      <c r="BA95" s="13"/>
      <c r="BB95" s="13"/>
      <c r="BC95" s="14"/>
      <c r="BD95" s="13"/>
      <c r="BE95" s="13"/>
      <c r="BF95" s="15"/>
      <c r="BG95" s="16"/>
      <c r="BH95" s="20">
        <v>1</v>
      </c>
      <c r="BI95" s="14"/>
      <c r="BJ95" s="13"/>
      <c r="BK95" s="13"/>
      <c r="BL95" s="16"/>
      <c r="BM95" s="13">
        <v>1</v>
      </c>
      <c r="BN95" s="14"/>
      <c r="BO95" s="13"/>
      <c r="BP95" s="13"/>
      <c r="BQ95" s="15">
        <v>1</v>
      </c>
      <c r="BR95" s="16"/>
      <c r="BS95" s="13"/>
      <c r="BT95" s="14"/>
      <c r="BU95" s="13"/>
      <c r="BV95" s="13"/>
      <c r="BW95" s="15"/>
      <c r="BX95" s="16"/>
      <c r="BY95" s="17">
        <v>1</v>
      </c>
      <c r="BZ95" s="14"/>
      <c r="CA95" s="13"/>
      <c r="CB95" s="13"/>
      <c r="CC95" s="15"/>
      <c r="CD95" s="15"/>
    </row>
    <row r="96" spans="1:82" ht="32.25" thickBot="1" x14ac:dyDescent="0.3">
      <c r="A96" s="18" t="s">
        <v>81</v>
      </c>
      <c r="B96" s="19" t="s">
        <v>82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0"/>
      <c r="R96" s="19"/>
      <c r="S96" s="19"/>
      <c r="T96" s="11"/>
      <c r="U96" s="13">
        <v>735.1</v>
      </c>
      <c r="V96" s="13">
        <v>353.1</v>
      </c>
      <c r="W96" s="13">
        <v>352.6</v>
      </c>
      <c r="X96" s="13">
        <v>0.2</v>
      </c>
      <c r="Y96" s="13">
        <v>0.2</v>
      </c>
      <c r="Z96" s="13"/>
      <c r="AA96" s="13"/>
      <c r="AB96" s="13">
        <v>382.3</v>
      </c>
      <c r="AC96" s="13">
        <v>382.3</v>
      </c>
      <c r="AD96" s="13"/>
      <c r="AE96" s="13"/>
      <c r="AF96" s="13">
        <v>50.2</v>
      </c>
      <c r="AG96" s="13">
        <v>0.5</v>
      </c>
      <c r="AH96" s="13"/>
      <c r="AI96" s="13"/>
      <c r="AJ96" s="13"/>
      <c r="AK96" s="13"/>
      <c r="AL96" s="20">
        <f>AL97+AL98+AL99+AL100+AL101+AL102+AL103</f>
        <v>833.00000000000011</v>
      </c>
      <c r="AM96" s="13">
        <v>353.1</v>
      </c>
      <c r="AN96" s="13">
        <v>0.2</v>
      </c>
      <c r="AO96" s="13"/>
      <c r="AP96" s="13"/>
      <c r="AQ96" s="13">
        <v>920.5</v>
      </c>
      <c r="AR96" s="13">
        <v>387.4</v>
      </c>
      <c r="AS96" s="13">
        <v>387.4</v>
      </c>
      <c r="AT96" s="13">
        <v>0.2</v>
      </c>
      <c r="AU96" s="13">
        <v>0.2</v>
      </c>
      <c r="AV96" s="13"/>
      <c r="AW96" s="13"/>
      <c r="AX96" s="13">
        <v>532.9</v>
      </c>
      <c r="AY96" s="13">
        <v>532.9</v>
      </c>
      <c r="AZ96" s="13"/>
      <c r="BA96" s="13"/>
      <c r="BB96" s="13"/>
      <c r="BC96" s="14"/>
      <c r="BD96" s="13"/>
      <c r="BE96" s="13"/>
      <c r="BF96" s="15"/>
      <c r="BG96" s="16"/>
      <c r="BH96" s="20">
        <f t="shared" ref="BH96:BY96" si="18">BH97+BH98+BH99+BH100+BH101+BH102+BH103</f>
        <v>907.2</v>
      </c>
      <c r="BI96" s="20">
        <f t="shared" si="18"/>
        <v>387.4</v>
      </c>
      <c r="BJ96" s="20">
        <f t="shared" si="18"/>
        <v>0.2</v>
      </c>
      <c r="BK96" s="20">
        <f t="shared" si="18"/>
        <v>0</v>
      </c>
      <c r="BL96" s="20">
        <f t="shared" si="18"/>
        <v>0</v>
      </c>
      <c r="BM96" s="20">
        <f t="shared" si="18"/>
        <v>1482.1</v>
      </c>
      <c r="BN96" s="20">
        <f t="shared" si="18"/>
        <v>422.8</v>
      </c>
      <c r="BO96" s="20">
        <f t="shared" si="18"/>
        <v>0.2</v>
      </c>
      <c r="BP96" s="20">
        <f t="shared" si="18"/>
        <v>0</v>
      </c>
      <c r="BQ96" s="20">
        <f t="shared" si="18"/>
        <v>1059.0999999999999</v>
      </c>
      <c r="BR96" s="20">
        <f t="shared" si="18"/>
        <v>0</v>
      </c>
      <c r="BS96" s="20">
        <f t="shared" si="18"/>
        <v>0</v>
      </c>
      <c r="BT96" s="20">
        <f t="shared" si="18"/>
        <v>0</v>
      </c>
      <c r="BU96" s="20">
        <f t="shared" si="18"/>
        <v>0</v>
      </c>
      <c r="BV96" s="20">
        <f t="shared" si="18"/>
        <v>0</v>
      </c>
      <c r="BW96" s="20">
        <f t="shared" si="18"/>
        <v>0</v>
      </c>
      <c r="BX96" s="20">
        <f t="shared" si="18"/>
        <v>0</v>
      </c>
      <c r="BY96" s="20">
        <f t="shared" si="18"/>
        <v>861.6</v>
      </c>
      <c r="BZ96" s="14">
        <v>422.8</v>
      </c>
      <c r="CA96" s="13">
        <v>0.2</v>
      </c>
      <c r="CB96" s="13"/>
      <c r="CC96" s="15"/>
      <c r="CD96" s="15"/>
    </row>
    <row r="97" spans="1:82" ht="48" thickBot="1" x14ac:dyDescent="0.3">
      <c r="A97" s="23" t="s">
        <v>83</v>
      </c>
      <c r="B97" s="19" t="s">
        <v>84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0" t="s">
        <v>61</v>
      </c>
      <c r="R97" s="19" t="s">
        <v>46</v>
      </c>
      <c r="S97" s="19" t="s">
        <v>62</v>
      </c>
      <c r="T97" s="11"/>
      <c r="U97" s="13">
        <v>20</v>
      </c>
      <c r="V97" s="13"/>
      <c r="W97" s="13"/>
      <c r="X97" s="13"/>
      <c r="Y97" s="13"/>
      <c r="Z97" s="13"/>
      <c r="AA97" s="13"/>
      <c r="AB97" s="13">
        <v>20</v>
      </c>
      <c r="AC97" s="13">
        <v>20</v>
      </c>
      <c r="AD97" s="13"/>
      <c r="AE97" s="13"/>
      <c r="AF97" s="13"/>
      <c r="AG97" s="13"/>
      <c r="AH97" s="13"/>
      <c r="AI97" s="13"/>
      <c r="AJ97" s="13"/>
      <c r="AK97" s="13"/>
      <c r="AL97" s="20">
        <v>20</v>
      </c>
      <c r="AM97" s="13"/>
      <c r="AN97" s="13"/>
      <c r="AO97" s="13"/>
      <c r="AP97" s="13"/>
      <c r="AQ97" s="13">
        <v>20</v>
      </c>
      <c r="AR97" s="13"/>
      <c r="AS97" s="13"/>
      <c r="AT97" s="13"/>
      <c r="AU97" s="13"/>
      <c r="AV97" s="13"/>
      <c r="AW97" s="13"/>
      <c r="AX97" s="13">
        <v>20</v>
      </c>
      <c r="AY97" s="13">
        <v>20</v>
      </c>
      <c r="AZ97" s="13"/>
      <c r="BA97" s="13"/>
      <c r="BB97" s="13"/>
      <c r="BC97" s="14"/>
      <c r="BD97" s="13"/>
      <c r="BE97" s="13"/>
      <c r="BF97" s="15"/>
      <c r="BG97" s="16"/>
      <c r="BH97" s="20">
        <v>20</v>
      </c>
      <c r="BI97" s="14"/>
      <c r="BJ97" s="13"/>
      <c r="BK97" s="13"/>
      <c r="BL97" s="16"/>
      <c r="BM97" s="13">
        <v>20</v>
      </c>
      <c r="BN97" s="14"/>
      <c r="BO97" s="13"/>
      <c r="BP97" s="13"/>
      <c r="BQ97" s="15">
        <v>20</v>
      </c>
      <c r="BR97" s="16"/>
      <c r="BS97" s="13"/>
      <c r="BT97" s="14"/>
      <c r="BU97" s="13"/>
      <c r="BV97" s="13"/>
      <c r="BW97" s="15"/>
      <c r="BX97" s="16"/>
      <c r="BY97" s="17">
        <v>0</v>
      </c>
      <c r="BZ97" s="14"/>
      <c r="CA97" s="13"/>
      <c r="CB97" s="13"/>
      <c r="CC97" s="15"/>
      <c r="CD97" s="15"/>
    </row>
    <row r="98" spans="1:82" ht="63.75" thickBot="1" x14ac:dyDescent="0.3">
      <c r="A98" s="23" t="s">
        <v>85</v>
      </c>
      <c r="B98" s="19" t="s">
        <v>86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0" t="s">
        <v>60</v>
      </c>
      <c r="R98" s="19" t="s">
        <v>48</v>
      </c>
      <c r="S98" s="19" t="s">
        <v>41</v>
      </c>
      <c r="T98" s="11"/>
      <c r="U98" s="13">
        <v>352.6</v>
      </c>
      <c r="V98" s="13">
        <v>353.1</v>
      </c>
      <c r="W98" s="13">
        <v>352.6</v>
      </c>
      <c r="X98" s="13"/>
      <c r="Y98" s="13"/>
      <c r="Z98" s="13"/>
      <c r="AA98" s="13"/>
      <c r="AB98" s="13"/>
      <c r="AC98" s="13"/>
      <c r="AD98" s="13"/>
      <c r="AE98" s="13"/>
      <c r="AF98" s="13">
        <v>0.5</v>
      </c>
      <c r="AG98" s="13">
        <v>0.5</v>
      </c>
      <c r="AH98" s="13"/>
      <c r="AI98" s="13"/>
      <c r="AJ98" s="13"/>
      <c r="AK98" s="13"/>
      <c r="AL98" s="20">
        <v>400.8</v>
      </c>
      <c r="AM98" s="13">
        <v>353.1</v>
      </c>
      <c r="AN98" s="13"/>
      <c r="AO98" s="13"/>
      <c r="AP98" s="13"/>
      <c r="AQ98" s="13">
        <v>387.4</v>
      </c>
      <c r="AR98" s="13">
        <v>387.4</v>
      </c>
      <c r="AS98" s="13">
        <v>387.4</v>
      </c>
      <c r="AT98" s="13"/>
      <c r="AU98" s="13"/>
      <c r="AV98" s="13"/>
      <c r="AW98" s="13"/>
      <c r="AX98" s="13"/>
      <c r="AY98" s="13"/>
      <c r="AZ98" s="13"/>
      <c r="BA98" s="13"/>
      <c r="BB98" s="13"/>
      <c r="BC98" s="14"/>
      <c r="BD98" s="13"/>
      <c r="BE98" s="13"/>
      <c r="BF98" s="15"/>
      <c r="BG98" s="16"/>
      <c r="BH98" s="20">
        <v>437.5</v>
      </c>
      <c r="BI98" s="14">
        <v>387.4</v>
      </c>
      <c r="BJ98" s="13"/>
      <c r="BK98" s="13"/>
      <c r="BL98" s="16"/>
      <c r="BM98" s="13">
        <v>422.8</v>
      </c>
      <c r="BN98" s="14">
        <v>422.8</v>
      </c>
      <c r="BO98" s="13"/>
      <c r="BP98" s="13"/>
      <c r="BQ98" s="15"/>
      <c r="BR98" s="16"/>
      <c r="BS98" s="13"/>
      <c r="BT98" s="14"/>
      <c r="BU98" s="13"/>
      <c r="BV98" s="13"/>
      <c r="BW98" s="15"/>
      <c r="BX98" s="16"/>
      <c r="BY98" s="17">
        <v>0</v>
      </c>
      <c r="BZ98" s="14">
        <v>422.8</v>
      </c>
      <c r="CA98" s="13"/>
      <c r="CB98" s="13"/>
      <c r="CC98" s="15"/>
      <c r="CD98" s="15"/>
    </row>
    <row r="99" spans="1:82" ht="116.25" customHeight="1" thickBot="1" x14ac:dyDescent="0.3">
      <c r="A99" s="22" t="s">
        <v>87</v>
      </c>
      <c r="B99" s="19" t="s">
        <v>88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0" t="s">
        <v>37</v>
      </c>
      <c r="R99" s="19" t="s">
        <v>46</v>
      </c>
      <c r="S99" s="19" t="s">
        <v>50</v>
      </c>
      <c r="T99" s="11"/>
      <c r="U99" s="13">
        <v>0.2</v>
      </c>
      <c r="V99" s="13"/>
      <c r="W99" s="13"/>
      <c r="X99" s="13">
        <v>0.2</v>
      </c>
      <c r="Y99" s="13">
        <v>0.2</v>
      </c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20">
        <v>0.2</v>
      </c>
      <c r="AM99" s="13"/>
      <c r="AN99" s="13">
        <v>0.2</v>
      </c>
      <c r="AO99" s="13"/>
      <c r="AP99" s="13"/>
      <c r="AQ99" s="13">
        <v>0.2</v>
      </c>
      <c r="AR99" s="13"/>
      <c r="AS99" s="13"/>
      <c r="AT99" s="13">
        <v>0.2</v>
      </c>
      <c r="AU99" s="13">
        <v>0.2</v>
      </c>
      <c r="AV99" s="13"/>
      <c r="AW99" s="13"/>
      <c r="AX99" s="13"/>
      <c r="AY99" s="13"/>
      <c r="AZ99" s="13"/>
      <c r="BA99" s="13"/>
      <c r="BB99" s="13"/>
      <c r="BC99" s="14"/>
      <c r="BD99" s="13"/>
      <c r="BE99" s="13"/>
      <c r="BF99" s="15"/>
      <c r="BG99" s="16"/>
      <c r="BH99" s="20">
        <v>0.2</v>
      </c>
      <c r="BI99" s="14"/>
      <c r="BJ99" s="13">
        <v>0.2</v>
      </c>
      <c r="BK99" s="13"/>
      <c r="BL99" s="16"/>
      <c r="BM99" s="13">
        <v>0.2</v>
      </c>
      <c r="BN99" s="14"/>
      <c r="BO99" s="13">
        <v>0.2</v>
      </c>
      <c r="BP99" s="13"/>
      <c r="BQ99" s="15"/>
      <c r="BR99" s="16"/>
      <c r="BS99" s="13"/>
      <c r="BT99" s="14"/>
      <c r="BU99" s="13"/>
      <c r="BV99" s="13"/>
      <c r="BW99" s="15"/>
      <c r="BX99" s="16"/>
      <c r="BY99" s="17">
        <v>0.2</v>
      </c>
      <c r="BZ99" s="14"/>
      <c r="CA99" s="13">
        <v>0.2</v>
      </c>
      <c r="CB99" s="13"/>
      <c r="CC99" s="15"/>
      <c r="CD99" s="15"/>
    </row>
    <row r="100" spans="1:82" ht="95.25" thickBot="1" x14ac:dyDescent="0.3">
      <c r="A100" s="22" t="s">
        <v>89</v>
      </c>
      <c r="B100" s="19" t="s">
        <v>90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0" t="s">
        <v>91</v>
      </c>
      <c r="R100" s="19" t="s">
        <v>46</v>
      </c>
      <c r="S100" s="19" t="s">
        <v>50</v>
      </c>
      <c r="T100" s="11"/>
      <c r="U100" s="13">
        <v>82.6</v>
      </c>
      <c r="V100" s="13"/>
      <c r="W100" s="13"/>
      <c r="X100" s="13"/>
      <c r="Y100" s="13"/>
      <c r="Z100" s="13"/>
      <c r="AA100" s="13"/>
      <c r="AB100" s="13">
        <v>82.6</v>
      </c>
      <c r="AC100" s="13">
        <v>82.6</v>
      </c>
      <c r="AD100" s="13"/>
      <c r="AE100" s="13"/>
      <c r="AF100" s="13"/>
      <c r="AG100" s="13"/>
      <c r="AH100" s="13"/>
      <c r="AI100" s="13"/>
      <c r="AJ100" s="13"/>
      <c r="AK100" s="13"/>
      <c r="AL100" s="20">
        <v>82.6</v>
      </c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4"/>
      <c r="BD100" s="13"/>
      <c r="BE100" s="13"/>
      <c r="BF100" s="15"/>
      <c r="BG100" s="16"/>
      <c r="BH100" s="20">
        <v>0</v>
      </c>
      <c r="BI100" s="14"/>
      <c r="BJ100" s="13"/>
      <c r="BK100" s="13"/>
      <c r="BL100" s="16"/>
      <c r="BM100" s="13"/>
      <c r="BN100" s="14"/>
      <c r="BO100" s="13"/>
      <c r="BP100" s="13"/>
      <c r="BQ100" s="15"/>
      <c r="BR100" s="16"/>
      <c r="BS100" s="13"/>
      <c r="BT100" s="14"/>
      <c r="BU100" s="13"/>
      <c r="BV100" s="13"/>
      <c r="BW100" s="15"/>
      <c r="BX100" s="16"/>
      <c r="BY100" s="17">
        <v>0</v>
      </c>
      <c r="BZ100" s="14"/>
      <c r="CA100" s="13"/>
      <c r="CB100" s="13"/>
      <c r="CC100" s="15"/>
      <c r="CD100" s="15"/>
    </row>
    <row r="101" spans="1:82" ht="79.5" thickBot="1" x14ac:dyDescent="0.3">
      <c r="A101" s="22" t="s">
        <v>92</v>
      </c>
      <c r="B101" s="19" t="s">
        <v>93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0" t="s">
        <v>91</v>
      </c>
      <c r="R101" s="19" t="s">
        <v>46</v>
      </c>
      <c r="S101" s="19" t="s">
        <v>94</v>
      </c>
      <c r="T101" s="11"/>
      <c r="U101" s="13">
        <v>194.1</v>
      </c>
      <c r="V101" s="13"/>
      <c r="W101" s="13"/>
      <c r="X101" s="13"/>
      <c r="Y101" s="13"/>
      <c r="Z101" s="13"/>
      <c r="AA101" s="13"/>
      <c r="AB101" s="13">
        <v>194.1</v>
      </c>
      <c r="AC101" s="13">
        <v>194.1</v>
      </c>
      <c r="AD101" s="13"/>
      <c r="AE101" s="13"/>
      <c r="AF101" s="13">
        <v>49.7</v>
      </c>
      <c r="AG101" s="13"/>
      <c r="AH101" s="13"/>
      <c r="AI101" s="13"/>
      <c r="AJ101" s="13"/>
      <c r="AK101" s="13"/>
      <c r="AL101" s="20">
        <v>243.8</v>
      </c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4"/>
      <c r="BD101" s="13"/>
      <c r="BE101" s="13"/>
      <c r="BF101" s="15"/>
      <c r="BG101" s="16"/>
      <c r="BH101" s="20">
        <v>0</v>
      </c>
      <c r="BI101" s="14"/>
      <c r="BJ101" s="13"/>
      <c r="BK101" s="13"/>
      <c r="BL101" s="16"/>
      <c r="BM101" s="13"/>
      <c r="BN101" s="14"/>
      <c r="BO101" s="13"/>
      <c r="BP101" s="13"/>
      <c r="BQ101" s="15"/>
      <c r="BR101" s="16"/>
      <c r="BS101" s="13"/>
      <c r="BT101" s="14"/>
      <c r="BU101" s="13"/>
      <c r="BV101" s="13"/>
      <c r="BW101" s="15"/>
      <c r="BX101" s="16"/>
      <c r="BY101" s="17">
        <v>0</v>
      </c>
      <c r="BZ101" s="14"/>
      <c r="CA101" s="13"/>
      <c r="CB101" s="13"/>
      <c r="CC101" s="15"/>
      <c r="CD101" s="15"/>
    </row>
    <row r="102" spans="1:82" ht="100.5" customHeight="1" thickBot="1" x14ac:dyDescent="0.3">
      <c r="A102" s="22" t="s">
        <v>95</v>
      </c>
      <c r="B102" s="19" t="s">
        <v>96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0" t="s">
        <v>91</v>
      </c>
      <c r="R102" s="19" t="s">
        <v>46</v>
      </c>
      <c r="S102" s="19" t="s">
        <v>62</v>
      </c>
      <c r="T102" s="11"/>
      <c r="U102" s="13">
        <v>85.6</v>
      </c>
      <c r="V102" s="13"/>
      <c r="W102" s="13"/>
      <c r="X102" s="13"/>
      <c r="Y102" s="13"/>
      <c r="Z102" s="13"/>
      <c r="AA102" s="13"/>
      <c r="AB102" s="13">
        <v>85.6</v>
      </c>
      <c r="AC102" s="13">
        <v>85.6</v>
      </c>
      <c r="AD102" s="13"/>
      <c r="AE102" s="13"/>
      <c r="AF102" s="13"/>
      <c r="AG102" s="13"/>
      <c r="AH102" s="13"/>
      <c r="AI102" s="13"/>
      <c r="AJ102" s="13"/>
      <c r="AK102" s="13"/>
      <c r="AL102" s="20">
        <v>85.6</v>
      </c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4"/>
      <c r="BD102" s="13"/>
      <c r="BE102" s="13"/>
      <c r="BF102" s="15"/>
      <c r="BG102" s="16"/>
      <c r="BH102" s="20">
        <v>0</v>
      </c>
      <c r="BI102" s="14"/>
      <c r="BJ102" s="13"/>
      <c r="BK102" s="13"/>
      <c r="BL102" s="16"/>
      <c r="BM102" s="13"/>
      <c r="BN102" s="14"/>
      <c r="BO102" s="13"/>
      <c r="BP102" s="13"/>
      <c r="BQ102" s="15"/>
      <c r="BR102" s="16"/>
      <c r="BS102" s="13"/>
      <c r="BT102" s="14"/>
      <c r="BU102" s="13"/>
      <c r="BV102" s="13"/>
      <c r="BW102" s="15"/>
      <c r="BX102" s="16"/>
      <c r="BY102" s="17">
        <v>0</v>
      </c>
      <c r="BZ102" s="14"/>
      <c r="CA102" s="13"/>
      <c r="CB102" s="13"/>
      <c r="CC102" s="15"/>
      <c r="CD102" s="15"/>
    </row>
    <row r="103" spans="1:82" ht="48" thickBot="1" x14ac:dyDescent="0.3">
      <c r="A103" s="23" t="s">
        <v>97</v>
      </c>
      <c r="B103" s="19" t="s">
        <v>98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0" t="s">
        <v>73</v>
      </c>
      <c r="R103" s="19" t="s">
        <v>46</v>
      </c>
      <c r="S103" s="19" t="s">
        <v>62</v>
      </c>
      <c r="T103" s="1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20">
        <v>0</v>
      </c>
      <c r="AM103" s="13"/>
      <c r="AN103" s="13"/>
      <c r="AO103" s="13"/>
      <c r="AP103" s="13"/>
      <c r="AQ103" s="13">
        <v>512.9</v>
      </c>
      <c r="AR103" s="13"/>
      <c r="AS103" s="13"/>
      <c r="AT103" s="13"/>
      <c r="AU103" s="13"/>
      <c r="AV103" s="13"/>
      <c r="AW103" s="13"/>
      <c r="AX103" s="13">
        <v>512.9</v>
      </c>
      <c r="AY103" s="13">
        <v>512.9</v>
      </c>
      <c r="AZ103" s="13"/>
      <c r="BA103" s="13"/>
      <c r="BB103" s="13"/>
      <c r="BC103" s="14"/>
      <c r="BD103" s="13"/>
      <c r="BE103" s="13"/>
      <c r="BF103" s="15"/>
      <c r="BG103" s="16"/>
      <c r="BH103" s="20">
        <v>449.5</v>
      </c>
      <c r="BI103" s="14"/>
      <c r="BJ103" s="13"/>
      <c r="BK103" s="13"/>
      <c r="BL103" s="16"/>
      <c r="BM103" s="13">
        <v>1039.0999999999999</v>
      </c>
      <c r="BN103" s="14"/>
      <c r="BO103" s="13"/>
      <c r="BP103" s="13"/>
      <c r="BQ103" s="15">
        <v>1039.0999999999999</v>
      </c>
      <c r="BR103" s="16"/>
      <c r="BS103" s="13"/>
      <c r="BT103" s="14"/>
      <c r="BU103" s="13"/>
      <c r="BV103" s="13"/>
      <c r="BW103" s="15"/>
      <c r="BX103" s="16"/>
      <c r="BY103" s="17">
        <v>861.4</v>
      </c>
      <c r="BZ103" s="14"/>
      <c r="CA103" s="13"/>
      <c r="CB103" s="13"/>
      <c r="CC103" s="15"/>
      <c r="CD103" s="15"/>
    </row>
    <row r="104" spans="1:82" ht="15.75" x14ac:dyDescent="0.25">
      <c r="A104" s="18" t="s">
        <v>99</v>
      </c>
      <c r="B104" s="19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0"/>
      <c r="R104" s="19"/>
      <c r="S104" s="19"/>
      <c r="T104" s="11"/>
      <c r="U104" s="13">
        <v>23233.200000000001</v>
      </c>
      <c r="V104" s="13"/>
      <c r="W104" s="13">
        <v>352.6</v>
      </c>
      <c r="X104" s="13"/>
      <c r="Y104" s="13">
        <v>1833</v>
      </c>
      <c r="Z104" s="13"/>
      <c r="AA104" s="13"/>
      <c r="AB104" s="13"/>
      <c r="AC104" s="13">
        <v>21026.6</v>
      </c>
      <c r="AD104" s="13"/>
      <c r="AE104" s="13"/>
      <c r="AF104" s="13">
        <v>3171.5</v>
      </c>
      <c r="AG104" s="13">
        <v>0.5</v>
      </c>
      <c r="AH104" s="13"/>
      <c r="AI104" s="13"/>
      <c r="AJ104" s="13"/>
      <c r="AK104" s="13"/>
      <c r="AL104" s="20">
        <f>AL14+AL18+AL22+AL30+AL36+AL40+AL44+AL56+AL60+AL64+AL74+AL78+AL82+AL86+AL90+AL93</f>
        <v>20235.099999999999</v>
      </c>
      <c r="AM104" s="13">
        <v>353.1</v>
      </c>
      <c r="AN104" s="13">
        <v>1833</v>
      </c>
      <c r="AO104" s="13"/>
      <c r="AP104" s="13"/>
      <c r="AQ104" s="13">
        <v>20512.2</v>
      </c>
      <c r="AR104" s="13"/>
      <c r="AS104" s="13">
        <v>387.4</v>
      </c>
      <c r="AT104" s="13"/>
      <c r="AU104" s="13">
        <v>0.2</v>
      </c>
      <c r="AV104" s="13"/>
      <c r="AW104" s="13"/>
      <c r="AX104" s="13"/>
      <c r="AY104" s="13">
        <v>20114.599999999999</v>
      </c>
      <c r="AZ104" s="13"/>
      <c r="BA104" s="13"/>
      <c r="BB104" s="13"/>
      <c r="BC104" s="14"/>
      <c r="BD104" s="13"/>
      <c r="BE104" s="13"/>
      <c r="BF104" s="15"/>
      <c r="BG104" s="16"/>
      <c r="BH104" s="20">
        <f t="shared" ref="BH104:BY104" si="19">BH14+BH18+BH22+BH30+BH36+BH40+BH44+BH56+BH60+BH64+BH74+BH78+BH82+BH86+BH90+BH93</f>
        <v>17979.100000000002</v>
      </c>
      <c r="BI104" s="20">
        <f t="shared" si="19"/>
        <v>387.4</v>
      </c>
      <c r="BJ104" s="20">
        <f t="shared" si="19"/>
        <v>0.2</v>
      </c>
      <c r="BK104" s="20">
        <f t="shared" si="19"/>
        <v>0</v>
      </c>
      <c r="BL104" s="20">
        <f t="shared" si="19"/>
        <v>0</v>
      </c>
      <c r="BM104" s="20">
        <f t="shared" si="19"/>
        <v>20780.2</v>
      </c>
      <c r="BN104" s="20">
        <f t="shared" si="19"/>
        <v>422.8</v>
      </c>
      <c r="BO104" s="20">
        <f t="shared" si="19"/>
        <v>0.2</v>
      </c>
      <c r="BP104" s="20">
        <f t="shared" si="19"/>
        <v>0</v>
      </c>
      <c r="BQ104" s="20">
        <f t="shared" si="19"/>
        <v>19684.900000000001</v>
      </c>
      <c r="BR104" s="20">
        <f t="shared" si="19"/>
        <v>0</v>
      </c>
      <c r="BS104" s="20">
        <f t="shared" si="19"/>
        <v>0</v>
      </c>
      <c r="BT104" s="20">
        <f t="shared" si="19"/>
        <v>0</v>
      </c>
      <c r="BU104" s="20">
        <f t="shared" si="19"/>
        <v>0</v>
      </c>
      <c r="BV104" s="20">
        <f t="shared" si="19"/>
        <v>0</v>
      </c>
      <c r="BW104" s="20">
        <f t="shared" si="19"/>
        <v>0</v>
      </c>
      <c r="BX104" s="20">
        <f t="shared" si="19"/>
        <v>0</v>
      </c>
      <c r="BY104" s="20">
        <f t="shared" si="19"/>
        <v>17226.599999999999</v>
      </c>
      <c r="BZ104" s="14">
        <v>422.8</v>
      </c>
      <c r="CA104" s="13">
        <v>0.2</v>
      </c>
      <c r="CB104" s="13"/>
      <c r="CC104" s="15"/>
      <c r="CD104" s="15"/>
    </row>
    <row r="108" spans="1:82" ht="18" customHeight="1" x14ac:dyDescent="0.25">
      <c r="A108" s="24" t="s">
        <v>104</v>
      </c>
    </row>
    <row r="109" spans="1:82" ht="19.5" customHeight="1" x14ac:dyDescent="0.25">
      <c r="A109" s="24" t="s">
        <v>105</v>
      </c>
      <c r="AD109" t="s">
        <v>106</v>
      </c>
      <c r="AL109" t="s">
        <v>107</v>
      </c>
    </row>
  </sheetData>
  <mergeCells count="68">
    <mergeCell ref="R10:R12"/>
    <mergeCell ref="Z10:Z12"/>
    <mergeCell ref="BK10:BK12"/>
    <mergeCell ref="T10:T12"/>
    <mergeCell ref="AQ10:AQ12"/>
    <mergeCell ref="AN10:AN12"/>
    <mergeCell ref="AW10:AW12"/>
    <mergeCell ref="BA10:BA12"/>
    <mergeCell ref="AH10:AH12"/>
    <mergeCell ref="AM10:AM12"/>
    <mergeCell ref="W10:W12"/>
    <mergeCell ref="X10:X12"/>
    <mergeCell ref="U10:U12"/>
    <mergeCell ref="BG10:BG12"/>
    <mergeCell ref="AK10:AK12"/>
    <mergeCell ref="BQ10:BQ12"/>
    <mergeCell ref="BP10:BP12"/>
    <mergeCell ref="BD10:BD12"/>
    <mergeCell ref="S10:S12"/>
    <mergeCell ref="BN10:BN12"/>
    <mergeCell ref="BY10:BY12"/>
    <mergeCell ref="BF10:BF12"/>
    <mergeCell ref="AU10:AU12"/>
    <mergeCell ref="BM10:BM12"/>
    <mergeCell ref="BW10:BW12"/>
    <mergeCell ref="BR10:BR12"/>
    <mergeCell ref="BS10:BS12"/>
    <mergeCell ref="BX10:BX12"/>
    <mergeCell ref="BO10:BO12"/>
    <mergeCell ref="BT10:BT12"/>
    <mergeCell ref="BV10:BV12"/>
    <mergeCell ref="BU10:BU12"/>
    <mergeCell ref="BJ10:BJ12"/>
    <mergeCell ref="BL10:BL12"/>
    <mergeCell ref="BC10:BC12"/>
    <mergeCell ref="BE10:BE12"/>
    <mergeCell ref="A8:BB8"/>
    <mergeCell ref="AX10:AX12"/>
    <mergeCell ref="AT10:AT12"/>
    <mergeCell ref="AC10:AC12"/>
    <mergeCell ref="Y10:Y12"/>
    <mergeCell ref="AA10:AA12"/>
    <mergeCell ref="AD10:AD12"/>
    <mergeCell ref="AS10:AS12"/>
    <mergeCell ref="AB10:AB12"/>
    <mergeCell ref="AL10:AL12"/>
    <mergeCell ref="AR10:AR12"/>
    <mergeCell ref="AG10:AG12"/>
    <mergeCell ref="AO10:AO12"/>
    <mergeCell ref="AJ10:AJ12"/>
    <mergeCell ref="Q10:Q12"/>
    <mergeCell ref="V10:V12"/>
    <mergeCell ref="CB10:CB12"/>
    <mergeCell ref="AI10:AI12"/>
    <mergeCell ref="CA10:CA12"/>
    <mergeCell ref="CD10:CD12"/>
    <mergeCell ref="A10:A12"/>
    <mergeCell ref="BH10:BH12"/>
    <mergeCell ref="B10:P12"/>
    <mergeCell ref="BI10:BI12"/>
    <mergeCell ref="BZ10:BZ12"/>
    <mergeCell ref="AV10:AV12"/>
    <mergeCell ref="AZ10:AZ12"/>
    <mergeCell ref="AE10:AE12"/>
    <mergeCell ref="AP10:AP12"/>
    <mergeCell ref="AY10:AY12"/>
    <mergeCell ref="BB10:BB12"/>
    <mergeCell ref="AF10:AF12"/>
  </mergeCells>
  <pageMargins left="1.17" right="0.39" top="0.78" bottom="0.78" header="0" footer="0"/>
  <pageSetup paperSize="9" scale="1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rep:2.56.0.1098</dc:description>
  <cp:lastModifiedBy>Кугей Администрация</cp:lastModifiedBy>
  <dcterms:created xsi:type="dcterms:W3CDTF">2024-09-26T12:08:23Z</dcterms:created>
  <dcterms:modified xsi:type="dcterms:W3CDTF">2024-11-29T12:58:26Z</dcterms:modified>
</cp:coreProperties>
</file>